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ims Stuff\Sierra Nevada Masters\Workouts\"/>
    </mc:Choice>
  </mc:AlternateContent>
  <xr:revisionPtr revIDLastSave="0" documentId="13_ncr:1_{630D72C0-6589-436E-9320-FAAA5E968D48}" xr6:coauthVersionLast="47" xr6:coauthVersionMax="47" xr10:uidLastSave="{00000000-0000-0000-0000-000000000000}"/>
  <bookViews>
    <workbookView xWindow="3360" yWindow="2700" windowWidth="20925" windowHeight="17550" firstSheet="17" activeTab="24" xr2:uid="{D721429B-A6AD-41F8-A24E-96083907F456}"/>
  </bookViews>
  <sheets>
    <sheet name="20220103" sheetId="1" r:id="rId1"/>
    <sheet name="20220104" sheetId="2" r:id="rId2"/>
    <sheet name="20220105" sheetId="3" r:id="rId3"/>
    <sheet name="20220106" sheetId="4" r:id="rId4"/>
    <sheet name="20220107" sheetId="5" r:id="rId5"/>
    <sheet name="20220108" sheetId="6" r:id="rId6"/>
    <sheet name="20220110" sheetId="7" r:id="rId7"/>
    <sheet name="20220111" sheetId="8" r:id="rId8"/>
    <sheet name="20220112" sheetId="9" r:id="rId9"/>
    <sheet name="20220113" sheetId="10" r:id="rId10"/>
    <sheet name="20220114" sheetId="11" r:id="rId11"/>
    <sheet name="20220115" sheetId="12" r:id="rId12"/>
    <sheet name="20220117" sheetId="13" r:id="rId13"/>
    <sheet name="20220118" sheetId="14" r:id="rId14"/>
    <sheet name="20220119" sheetId="15" r:id="rId15"/>
    <sheet name="20220120" sheetId="16" r:id="rId16"/>
    <sheet name="20220121" sheetId="17" r:id="rId17"/>
    <sheet name="20220122" sheetId="18" r:id="rId18"/>
    <sheet name="20220124" sheetId="19" r:id="rId19"/>
    <sheet name="20220125" sheetId="20" r:id="rId20"/>
    <sheet name="20220126" sheetId="21" r:id="rId21"/>
    <sheet name="20220127" sheetId="22" r:id="rId22"/>
    <sheet name="20220128" sheetId="23" r:id="rId23"/>
    <sheet name="20220129" sheetId="25" r:id="rId24"/>
    <sheet name="20220131" sheetId="24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5" l="1"/>
  <c r="G24" i="25"/>
  <c r="G23" i="25"/>
  <c r="G35" i="24"/>
  <c r="H39" i="23"/>
  <c r="H33" i="22"/>
  <c r="H32" i="22"/>
  <c r="H31" i="22"/>
  <c r="H28" i="17"/>
  <c r="G39" i="21"/>
  <c r="G16" i="20"/>
  <c r="G15" i="20"/>
  <c r="G14" i="20"/>
  <c r="G36" i="19" l="1"/>
  <c r="G31" i="18"/>
  <c r="G30" i="18"/>
  <c r="G29" i="18"/>
  <c r="H24" i="16"/>
  <c r="G37" i="12"/>
  <c r="J31" i="10"/>
  <c r="J30" i="10"/>
  <c r="J29" i="10"/>
  <c r="G20" i="8"/>
  <c r="G19" i="8"/>
  <c r="G18" i="8"/>
  <c r="G29" i="6"/>
  <c r="G28" i="6"/>
  <c r="G27" i="6"/>
  <c r="G24" i="4"/>
  <c r="G23" i="4"/>
  <c r="G22" i="4"/>
  <c r="G36" i="15"/>
  <c r="G34" i="11"/>
  <c r="G40" i="7"/>
  <c r="G38" i="3"/>
  <c r="G42" i="13"/>
  <c r="G16" i="14"/>
  <c r="G15" i="14"/>
  <c r="G14" i="14"/>
  <c r="G33" i="9"/>
  <c r="G42" i="5"/>
  <c r="G24" i="2"/>
  <c r="G23" i="2"/>
  <c r="G39" i="1"/>
</calcChain>
</file>

<file path=xl/sharedStrings.xml><?xml version="1.0" encoding="utf-8"?>
<sst xmlns="http://schemas.openxmlformats.org/spreadsheetml/2006/main" count="1352" uniqueCount="442">
  <si>
    <t>Activity</t>
  </si>
  <si>
    <t>Count</t>
  </si>
  <si>
    <t>Distance</t>
  </si>
  <si>
    <t>Interval</t>
  </si>
  <si>
    <t>Stroke</t>
  </si>
  <si>
    <t>Repeat</t>
  </si>
  <si>
    <t>Distance per set</t>
  </si>
  <si>
    <t>Warm up</t>
  </si>
  <si>
    <t>Kick/swim</t>
  </si>
  <si>
    <t>Pull or Swim</t>
  </si>
  <si>
    <t>X3</t>
  </si>
  <si>
    <t>Build</t>
  </si>
  <si>
    <t>Cool down</t>
  </si>
  <si>
    <t>Smooth</t>
  </si>
  <si>
    <t>Coach: Steve Lintz</t>
  </si>
  <si>
    <t>Monday January 3, 2022</t>
  </si>
  <si>
    <t>not specified</t>
  </si>
  <si>
    <t>50 Free, 25 reverse IM</t>
  </si>
  <si>
    <t>Free, IM, choice, IM</t>
  </si>
  <si>
    <t>Swim</t>
  </si>
  <si>
    <t>Free</t>
  </si>
  <si>
    <t>X4</t>
  </si>
  <si>
    <t>30"</t>
  </si>
  <si>
    <t>IM order</t>
  </si>
  <si>
    <t>IM switch (Fly/back, back/breast, breast/free)</t>
  </si>
  <si>
    <t>IM</t>
  </si>
  <si>
    <t>100 or 75</t>
  </si>
  <si>
    <t>Coach: Nenad Rodic</t>
  </si>
  <si>
    <t>Tuesday January 4, 2022</t>
  </si>
  <si>
    <t>Rest 10"</t>
  </si>
  <si>
    <t>Superform</t>
  </si>
  <si>
    <t>X2</t>
  </si>
  <si>
    <t>Drill/Swim/Drill by 25</t>
  </si>
  <si>
    <t>Kick</t>
  </si>
  <si>
    <t>Time for set</t>
  </si>
  <si>
    <t>16:00</t>
  </si>
  <si>
    <t>10:00</t>
  </si>
  <si>
    <t>1:00</t>
  </si>
  <si>
    <t>Breath every 3rd stroke, long &amp; smooth</t>
  </si>
  <si>
    <t>First 25 strong</t>
  </si>
  <si>
    <t>Deep end strong</t>
  </si>
  <si>
    <t>Second 25 strong</t>
  </si>
  <si>
    <t>12:00</t>
  </si>
  <si>
    <t>1:40</t>
  </si>
  <si>
    <t>Kick #1 Flutter, #2 1st 25 dolphin</t>
  </si>
  <si>
    <t>#3 2nd 25 dolphin, #4 3rd 25 dolphin</t>
  </si>
  <si>
    <t>Swim smooth</t>
  </si>
  <si>
    <t>10:40</t>
  </si>
  <si>
    <t>Descend 1-5, 6-10</t>
  </si>
  <si>
    <t>1:45</t>
  </si>
  <si>
    <t>EZ, long &amp; smooth recovery</t>
  </si>
  <si>
    <t>55"</t>
  </si>
  <si>
    <t>Turn plus 2nd 25 strong</t>
  </si>
  <si>
    <t>50"</t>
  </si>
  <si>
    <t>First 25 fast</t>
  </si>
  <si>
    <t>45"</t>
  </si>
  <si>
    <t>All fast</t>
  </si>
  <si>
    <t>32:20</t>
  </si>
  <si>
    <t>1:35</t>
  </si>
  <si>
    <t>Strong</t>
  </si>
  <si>
    <t>Rest 15"</t>
  </si>
  <si>
    <t>EZ</t>
  </si>
  <si>
    <t>1:30</t>
  </si>
  <si>
    <t>1:25</t>
  </si>
  <si>
    <t>Total time</t>
  </si>
  <si>
    <t>1:21:00</t>
  </si>
  <si>
    <t>Friday January 7, 2022</t>
  </si>
  <si>
    <t>1.Superform 2. Build</t>
  </si>
  <si>
    <t>3. Quick Turns 4. Extra kick</t>
  </si>
  <si>
    <t>Mid 25 drill: 1. Catch-up 2. Fist</t>
  </si>
  <si>
    <t>3. Finger drag 4. Finish with flip</t>
  </si>
  <si>
    <t>1. Free 2. Back 3. Breast 4. 1st 25 fly</t>
  </si>
  <si>
    <t>Kick: 1. Flutter 2. Dolphin</t>
  </si>
  <si>
    <t>3. Choice 4. Flutter</t>
  </si>
  <si>
    <t>20:00</t>
  </si>
  <si>
    <t>Free last 25 strong</t>
  </si>
  <si>
    <t>Free last 50 strong</t>
  </si>
  <si>
    <t>First 50 non-free</t>
  </si>
  <si>
    <t>Choice</t>
  </si>
  <si>
    <t>13:30</t>
  </si>
  <si>
    <t>Tuesday January 18, 2022</t>
  </si>
  <si>
    <t>25 kick, 50 2strokes L-2R, 25 catchup, 25 fist</t>
  </si>
  <si>
    <t>400/350/300</t>
  </si>
  <si>
    <t>5:00</t>
  </si>
  <si>
    <t>200/175/150</t>
  </si>
  <si>
    <t>2:30</t>
  </si>
  <si>
    <t>Rest 1:00</t>
  </si>
  <si>
    <t>1:04:00</t>
  </si>
  <si>
    <t>1:20:00</t>
  </si>
  <si>
    <t>Dist. per stroke, streamline,</t>
  </si>
  <si>
    <t>extra kick, count strokes</t>
  </si>
  <si>
    <t>1:05</t>
  </si>
  <si>
    <t>Non-free</t>
  </si>
  <si>
    <t>strong</t>
  </si>
  <si>
    <t>15:20</t>
  </si>
  <si>
    <t>MLK set</t>
  </si>
  <si>
    <t>1:50</t>
  </si>
  <si>
    <t>IM or non-free</t>
  </si>
  <si>
    <t>X5</t>
  </si>
  <si>
    <t>Descend 1 through 5</t>
  </si>
  <si>
    <t>17:05</t>
  </si>
  <si>
    <t>2:15</t>
  </si>
  <si>
    <t>2:00</t>
  </si>
  <si>
    <t>1:15</t>
  </si>
  <si>
    <t>Round 1</t>
  </si>
  <si>
    <t>Round 2</t>
  </si>
  <si>
    <t>Round 3</t>
  </si>
  <si>
    <t>Round 4</t>
  </si>
  <si>
    <t>Odd: Breath every 3rd or 5th stroke</t>
  </si>
  <si>
    <t>Even: choice</t>
  </si>
  <si>
    <t>9:00</t>
  </si>
  <si>
    <t>17:55</t>
  </si>
  <si>
    <t>1:19:20</t>
  </si>
  <si>
    <t>Wednesday January 5, 2022</t>
  </si>
  <si>
    <t>Superform, EZ</t>
  </si>
  <si>
    <t>Drill/swim by 25 catch up, fist</t>
  </si>
  <si>
    <t>Long streamlines and quick turns</t>
  </si>
  <si>
    <t>2nd 50 extra kick</t>
  </si>
  <si>
    <t>1st &amp; 4th 25 fly</t>
  </si>
  <si>
    <t>1st 50 fly</t>
  </si>
  <si>
    <t>EZ free</t>
  </si>
  <si>
    <t>14:00</t>
  </si>
  <si>
    <t>Smooth free</t>
  </si>
  <si>
    <t>1st 25 fly technique</t>
  </si>
  <si>
    <t>2nd 25 fly with strong kick</t>
  </si>
  <si>
    <t>All fly</t>
  </si>
  <si>
    <t>1. Smooth free</t>
  </si>
  <si>
    <t>2. 25 fly/25 2-2-2 fly drill (2R/2L/2both)</t>
  </si>
  <si>
    <t>3. EZ free</t>
  </si>
  <si>
    <t>Set 1 - 4</t>
  </si>
  <si>
    <t>Rest 15" after sets 2 and 3</t>
  </si>
  <si>
    <t>Set 1: 25 fly strong</t>
  </si>
  <si>
    <t>Set 2: 50 fly strong</t>
  </si>
  <si>
    <t>Set 3: 75 fly strong</t>
  </si>
  <si>
    <t>Set 4: 100 fly strong</t>
  </si>
  <si>
    <t>1:20</t>
  </si>
  <si>
    <t>16:30</t>
  </si>
  <si>
    <t>Last 25 strong/last 50 str/last 75 str</t>
  </si>
  <si>
    <t>All last 50 strong</t>
  </si>
  <si>
    <t>29:15</t>
  </si>
  <si>
    <t>Odd 1st 25 non-free</t>
  </si>
  <si>
    <t>Even choice</t>
  </si>
  <si>
    <t>4:00</t>
  </si>
  <si>
    <t>1:19:45</t>
  </si>
  <si>
    <t>Monday January 10, 2022</t>
  </si>
  <si>
    <t>1. superform, 2. Build</t>
  </si>
  <si>
    <t>3. Quick turns, 4. Stronger</t>
  </si>
  <si>
    <t>25 kick/50 swim: 1. flutter/smooth,</t>
  </si>
  <si>
    <t>2. dolphin/build, 3. choice/strong,</t>
  </si>
  <si>
    <t>4. flutter/smooth</t>
  </si>
  <si>
    <t>1. 1st 25 drill: catch up</t>
  </si>
  <si>
    <t>2. 2nd 25 drill: fist</t>
  </si>
  <si>
    <t>3. 3rd 25 drill: finger drag</t>
  </si>
  <si>
    <t>1. 1st 25 strong</t>
  </si>
  <si>
    <t>2. 2nd 25 strong</t>
  </si>
  <si>
    <t>24:00</t>
  </si>
  <si>
    <t>Smooth breath every 3rd stroke</t>
  </si>
  <si>
    <t>2nd 25 strong</t>
  </si>
  <si>
    <t>1st 25 strong</t>
  </si>
  <si>
    <t>All strong</t>
  </si>
  <si>
    <t>2. Quick turns</t>
  </si>
  <si>
    <t>1. Smooth recovery</t>
  </si>
  <si>
    <t>3. Last 50 strong</t>
  </si>
  <si>
    <t>4. All strong</t>
  </si>
  <si>
    <t>1. Build with quick turns</t>
  </si>
  <si>
    <t>2. 2nd 50 stronger</t>
  </si>
  <si>
    <t>1. Smooth</t>
  </si>
  <si>
    <t>2. 1st 25 strong</t>
  </si>
  <si>
    <t>3. 2nd 25 strong</t>
  </si>
  <si>
    <t>21:00</t>
  </si>
  <si>
    <t>3:00</t>
  </si>
  <si>
    <t>17:40</t>
  </si>
  <si>
    <t>1:17:40</t>
  </si>
  <si>
    <t>Wednesday January 12, 2022</t>
  </si>
  <si>
    <t>Superform EZ</t>
  </si>
  <si>
    <t>100 build/75 catch up</t>
  </si>
  <si>
    <t>By 50 build, strong, kick</t>
  </si>
  <si>
    <t>50 smooth, 50 bouild, 25 strong</t>
  </si>
  <si>
    <t>Long &amp; smooth</t>
  </si>
  <si>
    <t>14:30</t>
  </si>
  <si>
    <t xml:space="preserve">1:05 </t>
  </si>
  <si>
    <t>Swim/kick</t>
  </si>
  <si>
    <t>Kick odd-flutter/even-non-flutter</t>
  </si>
  <si>
    <t>Swim odd-1st 25 strong/even 2nd 25 str</t>
  </si>
  <si>
    <t>10:55</t>
  </si>
  <si>
    <t>Last 50 strong</t>
  </si>
  <si>
    <t>Last 75 strong</t>
  </si>
  <si>
    <t>21:30</t>
  </si>
  <si>
    <t>150/125</t>
  </si>
  <si>
    <t>Descend time</t>
  </si>
  <si>
    <t>1-4 Descend time</t>
  </si>
  <si>
    <t>5 Long &amp; smooth</t>
  </si>
  <si>
    <t>2:20</t>
  </si>
  <si>
    <t>2:10</t>
  </si>
  <si>
    <t>6-8 Build</t>
  </si>
  <si>
    <t>9 Long &amp; smooth</t>
  </si>
  <si>
    <t>2:05</t>
  </si>
  <si>
    <t>10-11 Strong</t>
  </si>
  <si>
    <t>1. 2nd 25 extra kick</t>
  </si>
  <si>
    <t>2. 1st 25 accelerate/2nd 25 smooth</t>
  </si>
  <si>
    <t>3. 1st 25 non-free</t>
  </si>
  <si>
    <t>20:20</t>
  </si>
  <si>
    <t>1:16:15</t>
  </si>
  <si>
    <t>Friday January 14, 2022</t>
  </si>
  <si>
    <t>Drill/Swin by 25</t>
  </si>
  <si>
    <t>Build, 1st 50 breath every 3rd stroke</t>
  </si>
  <si>
    <t>1st 50 back</t>
  </si>
  <si>
    <t>Mid 50 back</t>
  </si>
  <si>
    <t>Last 50 back</t>
  </si>
  <si>
    <t>Kick: 1-flutter, 2-back, 3-choice</t>
  </si>
  <si>
    <t>Back build</t>
  </si>
  <si>
    <t>Back 1st 25 strong</t>
  </si>
  <si>
    <t>Back 2nd 25 strong</t>
  </si>
  <si>
    <t>12:15</t>
  </si>
  <si>
    <t>Back strong</t>
  </si>
  <si>
    <t>Choice strong</t>
  </si>
  <si>
    <t>31:00</t>
  </si>
  <si>
    <t>Smooth, quick turns</t>
  </si>
  <si>
    <t>24:30</t>
  </si>
  <si>
    <t>1:21:45</t>
  </si>
  <si>
    <t>Monday January 17, 2022</t>
  </si>
  <si>
    <t>Wednesday January 19, 2022</t>
  </si>
  <si>
    <t>Drill/swim by 25</t>
  </si>
  <si>
    <t>Quick turns</t>
  </si>
  <si>
    <t>1st 50 breast</t>
  </si>
  <si>
    <t>mid 50 breast</t>
  </si>
  <si>
    <t>last 50 breast</t>
  </si>
  <si>
    <t>25 drill/swim breast</t>
  </si>
  <si>
    <t>Drills: 1. 5,4,3,2,1 second glide after kick</t>
  </si>
  <si>
    <t>2. One arm Left 12.5 yds, right 12.5</t>
  </si>
  <si>
    <t>3. Kick, arms at sides</t>
  </si>
  <si>
    <t>4. Distance per stroke (count strokes)</t>
  </si>
  <si>
    <t>5. Build</t>
  </si>
  <si>
    <t>10:50</t>
  </si>
  <si>
    <t>Rest 20"</t>
  </si>
  <si>
    <t>1. Breast, 2. Choice both fast</t>
  </si>
  <si>
    <t>27:20</t>
  </si>
  <si>
    <t>25 smooth, 75 build</t>
  </si>
  <si>
    <t>Recovery &amp; rest</t>
  </si>
  <si>
    <t>30:45</t>
  </si>
  <si>
    <t>1:22:55</t>
  </si>
  <si>
    <t>Thursday January 6, 2022</t>
  </si>
  <si>
    <t>Free, choice, IM by 100</t>
  </si>
  <si>
    <t>Reverse IM order: 25 kick, 75 drill, 25 swim</t>
  </si>
  <si>
    <t>1. fly/back, 2. back'breast, 3. breast/free,</t>
  </si>
  <si>
    <t>4. 25's in IM order; repeat 1-4 3 times</t>
  </si>
  <si>
    <t>Rest 30"</t>
  </si>
  <si>
    <t>4:30</t>
  </si>
  <si>
    <t>Pull</t>
  </si>
  <si>
    <t>150/125/100</t>
  </si>
  <si>
    <t>1:55</t>
  </si>
  <si>
    <t>44:00</t>
  </si>
  <si>
    <t>30:00</t>
  </si>
  <si>
    <t>1:30:00</t>
  </si>
  <si>
    <t>Saturday January 8, 2022</t>
  </si>
  <si>
    <t>50 free, 25 reverse IM order</t>
  </si>
  <si>
    <t>1&amp;4 kick, 2&amp;5 choice, 3&amp;6 fly/back/breast</t>
  </si>
  <si>
    <t>25"</t>
  </si>
  <si>
    <t>Odd fast</t>
  </si>
  <si>
    <t>Even EZ</t>
  </si>
  <si>
    <t>35"</t>
  </si>
  <si>
    <t>1. free, 2. choice, 3. best</t>
  </si>
  <si>
    <t>Fast</t>
  </si>
  <si>
    <t>27:00</t>
  </si>
  <si>
    <t>2:45</t>
  </si>
  <si>
    <t>Moderate</t>
  </si>
  <si>
    <t>All out</t>
  </si>
  <si>
    <t>2:40</t>
  </si>
  <si>
    <t>33:00</t>
  </si>
  <si>
    <t>1:14:00</t>
  </si>
  <si>
    <t>50 Free, 25 reverse IM order</t>
  </si>
  <si>
    <t>Free: kick, 2left/2rt, catch up, finger drag,</t>
  </si>
  <si>
    <t>fist by 25</t>
  </si>
  <si>
    <t>300/250</t>
  </si>
  <si>
    <t>Rest 1:30</t>
  </si>
  <si>
    <t>Thursday January 13, 2022</t>
  </si>
  <si>
    <t>Tuesday January 11, 2022</t>
  </si>
  <si>
    <t>Odd free, even fly/back/breast</t>
  </si>
  <si>
    <t>15:00</t>
  </si>
  <si>
    <t>125/100/75</t>
  </si>
  <si>
    <t>Easy</t>
  </si>
  <si>
    <t>1&amp;5</t>
  </si>
  <si>
    <t>2&amp;6</t>
  </si>
  <si>
    <t>3&amp;7</t>
  </si>
  <si>
    <t>4&amp;8</t>
  </si>
  <si>
    <t>Fly</t>
  </si>
  <si>
    <t>Back</t>
  </si>
  <si>
    <t>Breast</t>
  </si>
  <si>
    <t>Fl/Bk</t>
  </si>
  <si>
    <t>Bk/Br</t>
  </si>
  <si>
    <t>Br/Fr</t>
  </si>
  <si>
    <t>Fr/Fl</t>
  </si>
  <si>
    <t>Fl/Bk/Br</t>
  </si>
  <si>
    <t>Bk/Br/Fr</t>
  </si>
  <si>
    <t>Br/Fr/Fl</t>
  </si>
  <si>
    <t>Fr/Fl/Bk</t>
  </si>
  <si>
    <t>Bk/Br/Fr/Fl</t>
  </si>
  <si>
    <t>Br/Fr/Fl/Bk</t>
  </si>
  <si>
    <t>Fr/Fl/Bk/Br</t>
  </si>
  <si>
    <t>28:00</t>
  </si>
  <si>
    <t>Pull or swim</t>
  </si>
  <si>
    <t>31:15</t>
  </si>
  <si>
    <t>1:14:15</t>
  </si>
  <si>
    <t>Saturday January 15, 2022</t>
  </si>
  <si>
    <t>EZ Free</t>
  </si>
  <si>
    <t>25 free, 25 catch-up, 25 finger drag, 25 free</t>
  </si>
  <si>
    <t>0:55</t>
  </si>
  <si>
    <t>1-4 25 strong, 25 EZ</t>
  </si>
  <si>
    <t>5-8 25 EZ, 25 strong</t>
  </si>
  <si>
    <t>9-12 12.5 EZ, 25 strong, 12.5 EZ</t>
  </si>
  <si>
    <t>13-16 12.5 strong, 25 EZ, 12.5 strong</t>
  </si>
  <si>
    <t>14:40</t>
  </si>
  <si>
    <t>25 sprint flutter</t>
  </si>
  <si>
    <t>0:25</t>
  </si>
  <si>
    <t>50 EZ choice</t>
  </si>
  <si>
    <t>13:20</t>
  </si>
  <si>
    <t>75 EZ, rest 10"; 25 strong</t>
  </si>
  <si>
    <t>50 EZ, rest 10"; 50 fast</t>
  </si>
  <si>
    <t>25 EZ, rest 10"; 75 sprint</t>
  </si>
  <si>
    <t>19:00</t>
  </si>
  <si>
    <t>2:50</t>
  </si>
  <si>
    <t>Warm down</t>
  </si>
  <si>
    <t>Alternate back/free</t>
  </si>
  <si>
    <t>1:16:00</t>
  </si>
  <si>
    <t>Coach: Pete Schouweiler</t>
  </si>
  <si>
    <t>Thursday January 20, 2022</t>
  </si>
  <si>
    <t>Free, choice, free, IM by 100</t>
  </si>
  <si>
    <t>Reverse IM order 25 no board kick,</t>
  </si>
  <si>
    <t>50 drill, 25 swim</t>
  </si>
  <si>
    <t>0:30</t>
  </si>
  <si>
    <t>:55</t>
  </si>
  <si>
    <t>Fly/back</t>
  </si>
  <si>
    <t>Fly/back/breast</t>
  </si>
  <si>
    <t>X6</t>
  </si>
  <si>
    <t>51:00</t>
  </si>
  <si>
    <t>1:25 or rest 10"</t>
  </si>
  <si>
    <t>1:45 or rest 20"</t>
  </si>
  <si>
    <t>18:00</t>
  </si>
  <si>
    <t>1:25:00</t>
  </si>
  <si>
    <t>Friday January 21, 2022</t>
  </si>
  <si>
    <t>Saturday January 22, 2022</t>
  </si>
  <si>
    <t>1. Kick/drill by 50</t>
  </si>
  <si>
    <t>2. Drill/swim by 50</t>
  </si>
  <si>
    <t>3. IM</t>
  </si>
  <si>
    <t>Kick/drill/swim by 45 reverse IM order</t>
  </si>
  <si>
    <t>Descend time (80 - 90%)</t>
  </si>
  <si>
    <t>Descend time (90 - 95%)</t>
  </si>
  <si>
    <t>EZ warm down</t>
  </si>
  <si>
    <t>1:13:00</t>
  </si>
  <si>
    <t>Monday January 24, 2022</t>
  </si>
  <si>
    <t>200 Superform, rest 15", 25 kick, rest 10"</t>
  </si>
  <si>
    <t>Drill/Swim by 25, rest 15", 50 kick, rest 10"</t>
  </si>
  <si>
    <t>100 build, rest 15", 75 kick, rest 10"</t>
  </si>
  <si>
    <t>50 strong, rest 15", 100 kick, rest 10"</t>
  </si>
  <si>
    <t>Kick, dolphin/flutter by 25</t>
  </si>
  <si>
    <t>Swim 1st 25 non-free</t>
  </si>
  <si>
    <t>Swim 2nd 25 strong</t>
  </si>
  <si>
    <t>Odd smooth breath every third stroke</t>
  </si>
  <si>
    <t>Even Strong</t>
  </si>
  <si>
    <t>1. Build choice</t>
  </si>
  <si>
    <t>2. Fast choice</t>
  </si>
  <si>
    <t>2. Build</t>
  </si>
  <si>
    <t>1:10</t>
  </si>
  <si>
    <t>37:00</t>
  </si>
  <si>
    <t>1:24:50</t>
  </si>
  <si>
    <t>2 times</t>
  </si>
  <si>
    <t>1:05:00</t>
  </si>
  <si>
    <t>Tuesday January 25, 2022</t>
  </si>
  <si>
    <t>Wednesday January 26, 2022</t>
  </si>
  <si>
    <t>1st fist</t>
  </si>
  <si>
    <t>1st finish with a flip of the hand</t>
  </si>
  <si>
    <t>1st 25 finger drag</t>
  </si>
  <si>
    <t>Long and smooth</t>
  </si>
  <si>
    <t>Breath every third stroke</t>
  </si>
  <si>
    <t>Build/strong/fast by 50</t>
  </si>
  <si>
    <t>2:55</t>
  </si>
  <si>
    <t>Smooth with quick turns</t>
  </si>
  <si>
    <t>2nd 100 stronger</t>
  </si>
  <si>
    <t>75 moderate, 75 build, 50 strong</t>
  </si>
  <si>
    <t>1. smooth</t>
  </si>
  <si>
    <t>2. build</t>
  </si>
  <si>
    <t>3. EZ</t>
  </si>
  <si>
    <t>:30</t>
  </si>
  <si>
    <t>300/275/250</t>
  </si>
  <si>
    <t>Drill/swim/drill by 50</t>
  </si>
  <si>
    <t>1. extra kick, 2. quick turns, 3. build</t>
  </si>
  <si>
    <t>1. smooth, 2. build, 3. last 50 fast</t>
  </si>
  <si>
    <t>#10 EZ</t>
  </si>
  <si>
    <t>12:30</t>
  </si>
  <si>
    <t>Last 50 fast</t>
  </si>
  <si>
    <t>26:15</t>
  </si>
  <si>
    <t>1. Recovery</t>
  </si>
  <si>
    <t>3. Last 75 strong</t>
  </si>
  <si>
    <t>10. EZ</t>
  </si>
  <si>
    <t>Thursday January 27, 2022</t>
  </si>
  <si>
    <t>25 kick, 75 drill, 25 swim reverse IM order</t>
  </si>
  <si>
    <t>50 free, 25 in reverse IM order</t>
  </si>
  <si>
    <t>Round 1: all fly/back</t>
  </si>
  <si>
    <t>Round 2: all back/breast</t>
  </si>
  <si>
    <t>Round 3: all breast/free</t>
  </si>
  <si>
    <t>Round 4: IM order X2</t>
  </si>
  <si>
    <t>Rest  30"</t>
  </si>
  <si>
    <t>1-4 descend</t>
  </si>
  <si>
    <t>5 smooth</t>
  </si>
  <si>
    <t>6 all out</t>
  </si>
  <si>
    <t>1:26:00</t>
  </si>
  <si>
    <t>Friday January 28, 2022</t>
  </si>
  <si>
    <t>Distance per stroke</t>
  </si>
  <si>
    <t>Kick flutter</t>
  </si>
  <si>
    <t>Kick flutter, 1st 25 dolphin off walls</t>
  </si>
  <si>
    <t>Breath every 3rd stroke</t>
  </si>
  <si>
    <t>:50</t>
  </si>
  <si>
    <t>1. Long &amp; smooth</t>
  </si>
  <si>
    <t>3. Build by 25</t>
  </si>
  <si>
    <t>11:00</t>
  </si>
  <si>
    <t>1. Last 25 stronger</t>
  </si>
  <si>
    <t>2. Last 50 stronger</t>
  </si>
  <si>
    <t>3. Last 75 stronger</t>
  </si>
  <si>
    <t>Breath every 3-5 strokes</t>
  </si>
  <si>
    <t>1:17:00</t>
  </si>
  <si>
    <t>Monday January 31, 2022</t>
  </si>
  <si>
    <t>Saturday January 29, 2022</t>
  </si>
  <si>
    <t>Kick/drill/swim by 50</t>
  </si>
  <si>
    <t>1. free, 2. choice, 3. IM</t>
  </si>
  <si>
    <t>X12</t>
  </si>
  <si>
    <t>36:00</t>
  </si>
  <si>
    <t>1:24:00</t>
  </si>
  <si>
    <t>75 swim, rest 5"/25 kick, rest 10"</t>
  </si>
  <si>
    <t>Superform/flutter</t>
  </si>
  <si>
    <t>Drill, swim, drill x25/dolphin</t>
  </si>
  <si>
    <t>100's</t>
  </si>
  <si>
    <t>Quick turns/flutter</t>
  </si>
  <si>
    <t>2nd 50 stronger/dolphin</t>
  </si>
  <si>
    <t>1st 50 non-free/flutter</t>
  </si>
  <si>
    <t>Breath x3/dolphin</t>
  </si>
  <si>
    <t>Breath x3 recovery</t>
  </si>
  <si>
    <t>1. smooth, 2. 1st 25 strong</t>
  </si>
  <si>
    <t>3. 2nd 25 strong, 4. all strong</t>
  </si>
  <si>
    <t>1. last 25 extra kick, 2. quick turns</t>
  </si>
  <si>
    <t>3. 1st 50 fast, 4. last 50 fast</t>
  </si>
  <si>
    <t>Odd breath x3</t>
  </si>
  <si>
    <t>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</si>
</sst>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2" borderId="1" xfId="0" applyFont="1" applyFill="1" applyBorder="1"/>
    <xf numFmtId="20" fontId="2" fillId="2" borderId="1" xfId="0" applyNumberFormat="1" applyFont="1" applyFill="1" applyBorder="1"/>
    <xf numFmtId="20" fontId="2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20" fontId="2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20" fontId="2" fillId="2" borderId="1" xfId="0" quotePrefix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/>
    <xf numFmtId="0" fontId="2" fillId="0" borderId="1" xfId="0" applyFont="1" applyFill="1" applyBorder="1"/>
    <xf numFmtId="20" fontId="2" fillId="0" borderId="1" xfId="0" quotePrefix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20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2" borderId="1" xfId="0" quotePrefix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0" fillId="2" borderId="0" xfId="0" applyFill="1"/>
    <xf numFmtId="0" fontId="1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0" fillId="0" borderId="8" xfId="0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2" borderId="5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quotePrefix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3268-8E7D-4CA2-8486-D3C463D7F9B0}">
  <dimension ref="A1:G39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49.7109375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49" t="s">
        <v>15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/>
      <c r="C4" s="3">
        <v>100</v>
      </c>
      <c r="D4" s="10" t="s">
        <v>29</v>
      </c>
      <c r="E4" s="3" t="s">
        <v>30</v>
      </c>
      <c r="F4" s="48" t="s">
        <v>31</v>
      </c>
      <c r="G4" s="1"/>
    </row>
    <row r="5" spans="1:7" ht="21" x14ac:dyDescent="0.35">
      <c r="A5" s="3"/>
      <c r="B5" s="3"/>
      <c r="C5" s="3">
        <v>75</v>
      </c>
      <c r="D5" s="10"/>
      <c r="E5" s="3" t="s">
        <v>32</v>
      </c>
      <c r="F5" s="48"/>
      <c r="G5" s="1">
        <v>500</v>
      </c>
    </row>
    <row r="6" spans="1:7" ht="21" x14ac:dyDescent="0.35">
      <c r="A6" s="3"/>
      <c r="B6" s="3"/>
      <c r="C6" s="3">
        <v>50</v>
      </c>
      <c r="D6" s="10"/>
      <c r="E6" s="3" t="s">
        <v>11</v>
      </c>
      <c r="F6" s="48"/>
      <c r="G6" s="1"/>
    </row>
    <row r="7" spans="1:7" ht="21" x14ac:dyDescent="0.35">
      <c r="A7" s="3"/>
      <c r="B7" s="3"/>
      <c r="C7" s="3">
        <v>25</v>
      </c>
      <c r="D7" s="10"/>
      <c r="E7" s="3" t="s">
        <v>33</v>
      </c>
      <c r="F7" s="48"/>
      <c r="G7" s="1"/>
    </row>
    <row r="8" spans="1:7" ht="21" x14ac:dyDescent="0.35">
      <c r="A8" s="3"/>
      <c r="B8" s="3"/>
      <c r="C8" s="3" t="s">
        <v>34</v>
      </c>
      <c r="D8" s="14" t="s">
        <v>36</v>
      </c>
      <c r="E8" s="3"/>
      <c r="F8" s="7"/>
      <c r="G8" s="1"/>
    </row>
    <row r="9" spans="1:7" ht="21" x14ac:dyDescent="0.35">
      <c r="A9" s="1"/>
      <c r="B9" s="1"/>
      <c r="C9" s="1"/>
      <c r="D9" s="15"/>
      <c r="E9" s="1"/>
      <c r="F9" s="1"/>
      <c r="G9" s="1"/>
    </row>
    <row r="10" spans="1:7" ht="21" x14ac:dyDescent="0.35">
      <c r="A10" s="3" t="s">
        <v>19</v>
      </c>
      <c r="B10" s="3">
        <v>4</v>
      </c>
      <c r="C10" s="3">
        <v>50</v>
      </c>
      <c r="D10" s="14" t="s">
        <v>37</v>
      </c>
      <c r="E10" s="3" t="s">
        <v>38</v>
      </c>
      <c r="F10" s="48" t="s">
        <v>10</v>
      </c>
      <c r="G10" s="1"/>
    </row>
    <row r="11" spans="1:7" ht="21" x14ac:dyDescent="0.35">
      <c r="A11" s="3"/>
      <c r="B11" s="3"/>
      <c r="C11" s="3"/>
      <c r="D11" s="14"/>
      <c r="E11" s="3" t="s">
        <v>39</v>
      </c>
      <c r="F11" s="48"/>
      <c r="G11" s="1">
        <v>600</v>
      </c>
    </row>
    <row r="12" spans="1:7" ht="21" x14ac:dyDescent="0.35">
      <c r="A12" s="3"/>
      <c r="B12" s="3"/>
      <c r="C12" s="3"/>
      <c r="D12" s="14"/>
      <c r="E12" s="3" t="s">
        <v>40</v>
      </c>
      <c r="F12" s="48"/>
      <c r="G12" s="1"/>
    </row>
    <row r="13" spans="1:7" ht="21" x14ac:dyDescent="0.35">
      <c r="A13" s="3"/>
      <c r="B13" s="3"/>
      <c r="C13" s="3"/>
      <c r="D13" s="5"/>
      <c r="E13" s="3" t="s">
        <v>41</v>
      </c>
      <c r="F13" s="48"/>
      <c r="G13" s="1"/>
    </row>
    <row r="14" spans="1:7" ht="21" x14ac:dyDescent="0.35">
      <c r="A14" s="3"/>
      <c r="B14" s="3"/>
      <c r="C14" s="3" t="s">
        <v>34</v>
      </c>
      <c r="D14" s="14" t="s">
        <v>42</v>
      </c>
      <c r="E14" s="3"/>
      <c r="F14" s="7"/>
      <c r="G14" s="1"/>
    </row>
    <row r="15" spans="1:7" ht="21" x14ac:dyDescent="0.35">
      <c r="A15" s="1"/>
      <c r="B15" s="1"/>
      <c r="C15" s="1"/>
      <c r="D15" s="15"/>
      <c r="E15" s="1"/>
      <c r="F15" s="1"/>
      <c r="G15" s="1"/>
    </row>
    <row r="16" spans="1:7" ht="21" x14ac:dyDescent="0.35">
      <c r="A16" s="3" t="s">
        <v>8</v>
      </c>
      <c r="B16" s="3">
        <v>1</v>
      </c>
      <c r="C16" s="3">
        <v>75</v>
      </c>
      <c r="D16" s="9" t="s">
        <v>43</v>
      </c>
      <c r="E16" s="3" t="s">
        <v>44</v>
      </c>
      <c r="F16" s="48" t="s">
        <v>21</v>
      </c>
      <c r="G16" s="1"/>
    </row>
    <row r="17" spans="1:7" ht="21" x14ac:dyDescent="0.35">
      <c r="A17" s="3"/>
      <c r="B17" s="21"/>
      <c r="C17" s="21"/>
      <c r="D17" s="21"/>
      <c r="E17" s="3" t="s">
        <v>45</v>
      </c>
      <c r="F17" s="48"/>
      <c r="G17" s="1">
        <v>500</v>
      </c>
    </row>
    <row r="18" spans="1:7" ht="21" x14ac:dyDescent="0.35">
      <c r="A18" s="3"/>
      <c r="B18" s="3">
        <v>1</v>
      </c>
      <c r="C18" s="3">
        <v>50</v>
      </c>
      <c r="D18" s="9" t="s">
        <v>37</v>
      </c>
      <c r="E18" s="3" t="s">
        <v>46</v>
      </c>
      <c r="F18" s="48"/>
      <c r="G18" s="1"/>
    </row>
    <row r="19" spans="1:7" ht="21" x14ac:dyDescent="0.35">
      <c r="A19" s="3"/>
      <c r="B19" s="3"/>
      <c r="C19" s="3" t="s">
        <v>34</v>
      </c>
      <c r="D19" s="14" t="s">
        <v>47</v>
      </c>
      <c r="E19" s="3"/>
      <c r="F19" s="1"/>
      <c r="G19" s="1"/>
    </row>
    <row r="20" spans="1:7" ht="21" x14ac:dyDescent="0.35">
      <c r="A20" s="1"/>
      <c r="B20" s="1"/>
      <c r="C20" s="1"/>
      <c r="D20" s="15"/>
      <c r="E20" s="1"/>
      <c r="F20" s="1"/>
      <c r="G20" s="1"/>
    </row>
    <row r="21" spans="1:7" ht="21" x14ac:dyDescent="0.35">
      <c r="A21" s="3" t="s">
        <v>19</v>
      </c>
      <c r="B21" s="3">
        <v>10</v>
      </c>
      <c r="C21" s="3">
        <v>50</v>
      </c>
      <c r="D21" s="9" t="s">
        <v>37</v>
      </c>
      <c r="E21" s="3" t="s">
        <v>48</v>
      </c>
      <c r="F21" s="48"/>
      <c r="G21" s="1"/>
    </row>
    <row r="22" spans="1:7" ht="21" x14ac:dyDescent="0.35">
      <c r="A22" s="3"/>
      <c r="B22" s="3">
        <v>1</v>
      </c>
      <c r="C22" s="3">
        <v>100</v>
      </c>
      <c r="D22" s="9" t="s">
        <v>49</v>
      </c>
      <c r="E22" s="3" t="s">
        <v>50</v>
      </c>
      <c r="F22" s="48"/>
      <c r="G22" s="1"/>
    </row>
    <row r="23" spans="1:7" ht="21" x14ac:dyDescent="0.35">
      <c r="A23" s="3"/>
      <c r="B23" s="3">
        <v>8</v>
      </c>
      <c r="C23" s="3">
        <v>50</v>
      </c>
      <c r="D23" s="9" t="s">
        <v>51</v>
      </c>
      <c r="E23" s="3" t="s">
        <v>52</v>
      </c>
      <c r="F23" s="48"/>
      <c r="G23" s="1"/>
    </row>
    <row r="24" spans="1:7" ht="21" x14ac:dyDescent="0.35">
      <c r="A24" s="3"/>
      <c r="B24" s="3">
        <v>1</v>
      </c>
      <c r="C24" s="3">
        <v>100</v>
      </c>
      <c r="D24" s="9" t="s">
        <v>49</v>
      </c>
      <c r="E24" s="3" t="s">
        <v>50</v>
      </c>
      <c r="F24" s="48"/>
      <c r="G24" s="1">
        <v>1800</v>
      </c>
    </row>
    <row r="25" spans="1:7" ht="21" x14ac:dyDescent="0.35">
      <c r="A25" s="3"/>
      <c r="B25" s="3">
        <v>6</v>
      </c>
      <c r="C25" s="3">
        <v>50</v>
      </c>
      <c r="D25" s="9" t="s">
        <v>53</v>
      </c>
      <c r="E25" s="3" t="s">
        <v>54</v>
      </c>
      <c r="F25" s="48"/>
      <c r="G25" s="1"/>
    </row>
    <row r="26" spans="1:7" ht="21" x14ac:dyDescent="0.35">
      <c r="A26" s="3"/>
      <c r="B26" s="3">
        <v>1</v>
      </c>
      <c r="C26" s="3">
        <v>100</v>
      </c>
      <c r="D26" s="9" t="s">
        <v>49</v>
      </c>
      <c r="E26" s="3" t="s">
        <v>50</v>
      </c>
      <c r="F26" s="48"/>
      <c r="G26" s="1"/>
    </row>
    <row r="27" spans="1:7" ht="21" x14ac:dyDescent="0.35">
      <c r="A27" s="3"/>
      <c r="B27" s="3">
        <v>4</v>
      </c>
      <c r="C27" s="3">
        <v>50</v>
      </c>
      <c r="D27" s="9" t="s">
        <v>55</v>
      </c>
      <c r="E27" s="3" t="s">
        <v>56</v>
      </c>
      <c r="F27" s="48"/>
      <c r="G27" s="1"/>
    </row>
    <row r="28" spans="1:7" ht="21" x14ac:dyDescent="0.35">
      <c r="A28" s="3"/>
      <c r="B28" s="3">
        <v>1</v>
      </c>
      <c r="C28" s="3">
        <v>100</v>
      </c>
      <c r="D28" s="9" t="s">
        <v>49</v>
      </c>
      <c r="E28" s="3" t="s">
        <v>50</v>
      </c>
      <c r="F28" s="48"/>
      <c r="G28" s="1"/>
    </row>
    <row r="29" spans="1:7" ht="21" x14ac:dyDescent="0.35">
      <c r="A29" s="3"/>
      <c r="B29" s="3"/>
      <c r="C29" s="3" t="s">
        <v>34</v>
      </c>
      <c r="D29" s="14" t="s">
        <v>57</v>
      </c>
      <c r="E29" s="3"/>
      <c r="F29" s="1"/>
      <c r="G29" s="1"/>
    </row>
    <row r="30" spans="1:7" ht="21" x14ac:dyDescent="0.35">
      <c r="A30" s="1"/>
      <c r="B30" s="1"/>
      <c r="C30" s="1"/>
      <c r="D30" s="15"/>
      <c r="E30" s="1"/>
      <c r="F30" s="1"/>
      <c r="G30" s="1"/>
    </row>
    <row r="31" spans="1:7" ht="21" x14ac:dyDescent="0.35">
      <c r="A31" s="3" t="s">
        <v>9</v>
      </c>
      <c r="B31" s="3">
        <v>3</v>
      </c>
      <c r="C31" s="3">
        <v>100</v>
      </c>
      <c r="D31" s="14" t="s">
        <v>58</v>
      </c>
      <c r="E31" s="3" t="s">
        <v>13</v>
      </c>
      <c r="F31" s="48" t="s">
        <v>10</v>
      </c>
      <c r="G31" s="1"/>
    </row>
    <row r="32" spans="1:7" ht="21" x14ac:dyDescent="0.35">
      <c r="A32" s="3"/>
      <c r="B32" s="3"/>
      <c r="C32" s="3"/>
      <c r="D32" s="14" t="s">
        <v>62</v>
      </c>
      <c r="E32" s="3" t="s">
        <v>11</v>
      </c>
      <c r="F32" s="48"/>
      <c r="G32" s="1">
        <v>1000</v>
      </c>
    </row>
    <row r="33" spans="1:7" ht="21" x14ac:dyDescent="0.35">
      <c r="A33" s="3"/>
      <c r="B33" s="3"/>
      <c r="C33" s="3"/>
      <c r="D33" s="14" t="s">
        <v>63</v>
      </c>
      <c r="E33" s="3" t="s">
        <v>59</v>
      </c>
      <c r="F33" s="48"/>
      <c r="G33" s="1"/>
    </row>
    <row r="34" spans="1:7" ht="21" x14ac:dyDescent="0.35">
      <c r="A34" s="3"/>
      <c r="B34" s="3"/>
      <c r="C34" s="3"/>
      <c r="D34" s="5" t="s">
        <v>60</v>
      </c>
      <c r="E34" s="3"/>
      <c r="F34" s="48"/>
      <c r="G34" s="1"/>
    </row>
    <row r="35" spans="1:7" ht="21" x14ac:dyDescent="0.35">
      <c r="A35" s="3"/>
      <c r="B35" s="3">
        <v>1</v>
      </c>
      <c r="C35" s="3">
        <v>100</v>
      </c>
      <c r="D35" s="14" t="s">
        <v>49</v>
      </c>
      <c r="E35" s="3" t="s">
        <v>61</v>
      </c>
      <c r="F35" s="7"/>
      <c r="G35" s="1"/>
    </row>
    <row r="36" spans="1:7" ht="21" x14ac:dyDescent="0.35">
      <c r="A36" s="3"/>
      <c r="B36" s="3"/>
      <c r="C36" s="3" t="s">
        <v>34</v>
      </c>
      <c r="D36" s="14" t="s">
        <v>35</v>
      </c>
      <c r="E36" s="3"/>
      <c r="F36" s="7"/>
      <c r="G36" s="1"/>
    </row>
    <row r="37" spans="1:7" ht="21" x14ac:dyDescent="0.35">
      <c r="A37" s="3"/>
      <c r="B37" s="3"/>
      <c r="C37" s="3" t="s">
        <v>64</v>
      </c>
      <c r="D37" s="9" t="s">
        <v>65</v>
      </c>
      <c r="E37" s="3"/>
      <c r="F37" s="16"/>
      <c r="G37" s="1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ht="21" x14ac:dyDescent="0.35">
      <c r="A39" s="1" t="s">
        <v>14</v>
      </c>
      <c r="B39" s="1"/>
      <c r="C39" s="1"/>
      <c r="D39" s="1"/>
      <c r="E39" s="1"/>
      <c r="F39" s="1"/>
      <c r="G39" s="2">
        <f>SUM(G6:G36)</f>
        <v>3900</v>
      </c>
    </row>
  </sheetData>
  <mergeCells count="6">
    <mergeCell ref="F31:F34"/>
    <mergeCell ref="A1:G1"/>
    <mergeCell ref="F4:F7"/>
    <mergeCell ref="F10:F13"/>
    <mergeCell ref="F16:F18"/>
    <mergeCell ref="F21:F28"/>
  </mergeCells>
  <printOptions gridLines="1"/>
  <pageMargins left="0.45" right="0.45" top="0.75" bottom="0.75" header="0.3" footer="0.3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2DED-1481-4EE1-A92A-CD5CDFFC78FA}">
  <dimension ref="A1:J31"/>
  <sheetViews>
    <sheetView zoomScaleNormal="100" workbookViewId="0">
      <selection sqref="A1:J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style="20" bestFit="1" customWidth="1"/>
    <col min="5" max="5" width="13.42578125" customWidth="1"/>
    <col min="6" max="6" width="18.28515625" customWidth="1"/>
    <col min="7" max="7" width="14.85546875" customWidth="1"/>
    <col min="8" max="8" width="15" customWidth="1"/>
    <col min="9" max="9" width="10.140625" hidden="1" customWidth="1"/>
    <col min="10" max="10" width="22.85546875" bestFit="1" customWidth="1"/>
  </cols>
  <sheetData>
    <row r="1" spans="1:10" ht="21" x14ac:dyDescent="0.35">
      <c r="A1" s="56" t="s">
        <v>275</v>
      </c>
      <c r="B1" s="57"/>
      <c r="C1" s="57"/>
      <c r="D1" s="57"/>
      <c r="E1" s="57"/>
      <c r="F1" s="57"/>
      <c r="G1" s="57"/>
      <c r="H1" s="57"/>
      <c r="I1" s="57"/>
      <c r="J1" s="58"/>
    </row>
    <row r="2" spans="1:10" ht="21" x14ac:dyDescent="0.35">
      <c r="A2" s="1"/>
      <c r="B2" s="1"/>
      <c r="C2" s="1"/>
      <c r="D2" s="15"/>
      <c r="E2" s="1"/>
      <c r="F2" s="1"/>
      <c r="G2" s="1"/>
      <c r="H2" s="1"/>
      <c r="I2" s="1"/>
      <c r="J2" s="1"/>
    </row>
    <row r="3" spans="1:10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/>
      <c r="G3" s="2"/>
      <c r="H3" s="2"/>
      <c r="I3" s="2" t="s">
        <v>5</v>
      </c>
      <c r="J3" s="2" t="s">
        <v>6</v>
      </c>
    </row>
    <row r="4" spans="1:10" ht="21" x14ac:dyDescent="0.35">
      <c r="A4" s="2"/>
      <c r="B4" s="2"/>
      <c r="C4" s="2"/>
      <c r="D4" s="12"/>
      <c r="E4" s="2"/>
      <c r="F4" s="2"/>
      <c r="G4" s="2"/>
      <c r="H4" s="2"/>
      <c r="I4" s="2"/>
      <c r="J4" s="2"/>
    </row>
    <row r="5" spans="1:10" ht="21" x14ac:dyDescent="0.35">
      <c r="A5" s="3" t="s">
        <v>7</v>
      </c>
      <c r="B5" s="3">
        <v>1</v>
      </c>
      <c r="C5" s="3">
        <v>300</v>
      </c>
      <c r="D5" s="10" t="s">
        <v>16</v>
      </c>
      <c r="E5" s="53" t="s">
        <v>255</v>
      </c>
      <c r="F5" s="54"/>
      <c r="G5" s="54"/>
      <c r="H5" s="55"/>
      <c r="I5" s="7"/>
      <c r="J5" s="1"/>
    </row>
    <row r="6" spans="1:10" ht="21" x14ac:dyDescent="0.35">
      <c r="A6" s="3"/>
      <c r="B6" s="3">
        <v>6</v>
      </c>
      <c r="C6" s="3">
        <v>75</v>
      </c>
      <c r="D6" s="10" t="s">
        <v>16</v>
      </c>
      <c r="E6" s="53" t="s">
        <v>277</v>
      </c>
      <c r="F6" s="54"/>
      <c r="G6" s="54"/>
      <c r="H6" s="55"/>
      <c r="I6" s="7"/>
      <c r="J6" s="1">
        <v>750</v>
      </c>
    </row>
    <row r="7" spans="1:10" ht="21" x14ac:dyDescent="0.35">
      <c r="A7" s="3"/>
      <c r="B7" s="3"/>
      <c r="C7" s="3" t="s">
        <v>34</v>
      </c>
      <c r="D7" s="14" t="s">
        <v>278</v>
      </c>
      <c r="E7" s="3"/>
      <c r="F7" s="3"/>
      <c r="G7" s="3"/>
      <c r="H7" s="3"/>
      <c r="I7" s="7"/>
      <c r="J7" s="8"/>
    </row>
    <row r="8" spans="1:10" ht="21" x14ac:dyDescent="0.35">
      <c r="A8" s="1"/>
      <c r="B8" s="1"/>
      <c r="C8" s="1"/>
      <c r="D8" s="15"/>
      <c r="E8" s="1"/>
      <c r="F8" s="1"/>
      <c r="G8" s="1"/>
      <c r="H8" s="1"/>
      <c r="I8" s="1"/>
      <c r="J8" s="1"/>
    </row>
    <row r="9" spans="1:10" ht="21" x14ac:dyDescent="0.35">
      <c r="A9" s="3" t="s">
        <v>19</v>
      </c>
      <c r="B9" s="3"/>
      <c r="C9" s="34"/>
      <c r="D9" s="14"/>
      <c r="E9" s="35" t="s">
        <v>281</v>
      </c>
      <c r="F9" s="35" t="s">
        <v>282</v>
      </c>
      <c r="G9" s="35" t="s">
        <v>283</v>
      </c>
      <c r="H9" s="35" t="s">
        <v>284</v>
      </c>
      <c r="I9" s="7"/>
      <c r="J9" s="1"/>
    </row>
    <row r="10" spans="1:10" ht="21" x14ac:dyDescent="0.35">
      <c r="A10" s="3"/>
      <c r="B10" s="9"/>
      <c r="C10" s="3">
        <v>25</v>
      </c>
      <c r="D10" s="9" t="s">
        <v>22</v>
      </c>
      <c r="E10" s="3" t="s">
        <v>285</v>
      </c>
      <c r="F10" s="3" t="s">
        <v>286</v>
      </c>
      <c r="G10" s="3" t="s">
        <v>287</v>
      </c>
      <c r="H10" s="3" t="s">
        <v>20</v>
      </c>
      <c r="I10" s="7"/>
      <c r="J10" s="1"/>
    </row>
    <row r="11" spans="1:10" ht="21" x14ac:dyDescent="0.35">
      <c r="A11" s="3"/>
      <c r="B11" s="3"/>
      <c r="C11" s="3">
        <v>50</v>
      </c>
      <c r="D11" s="14" t="s">
        <v>51</v>
      </c>
      <c r="E11" s="3" t="s">
        <v>288</v>
      </c>
      <c r="F11" s="3" t="s">
        <v>289</v>
      </c>
      <c r="G11" s="3" t="s">
        <v>290</v>
      </c>
      <c r="H11" s="3" t="s">
        <v>291</v>
      </c>
      <c r="I11" s="7"/>
      <c r="J11" s="1">
        <v>2000</v>
      </c>
    </row>
    <row r="12" spans="1:10" ht="21" x14ac:dyDescent="0.35">
      <c r="A12" s="3"/>
      <c r="B12" s="3"/>
      <c r="C12" s="3">
        <v>75</v>
      </c>
      <c r="D12" s="14" t="s">
        <v>135</v>
      </c>
      <c r="E12" s="3" t="s">
        <v>292</v>
      </c>
      <c r="F12" s="3" t="s">
        <v>293</v>
      </c>
      <c r="G12" s="3" t="s">
        <v>294</v>
      </c>
      <c r="H12" s="3" t="s">
        <v>295</v>
      </c>
      <c r="I12" s="7"/>
      <c r="J12" s="1"/>
    </row>
    <row r="13" spans="1:10" ht="21" x14ac:dyDescent="0.35">
      <c r="A13" s="3"/>
      <c r="B13" s="3"/>
      <c r="C13" s="3">
        <v>100</v>
      </c>
      <c r="D13" s="14" t="s">
        <v>49</v>
      </c>
      <c r="E13" s="3" t="s">
        <v>25</v>
      </c>
      <c r="F13" s="3" t="s">
        <v>296</v>
      </c>
      <c r="G13" s="3" t="s">
        <v>297</v>
      </c>
      <c r="H13" s="3" t="s">
        <v>298</v>
      </c>
      <c r="I13" s="7"/>
      <c r="J13" s="1"/>
    </row>
    <row r="14" spans="1:10" ht="21" x14ac:dyDescent="0.35">
      <c r="A14" s="3"/>
      <c r="B14" s="3"/>
      <c r="C14" s="3" t="s">
        <v>34</v>
      </c>
      <c r="D14" s="14" t="s">
        <v>299</v>
      </c>
      <c r="E14" s="3"/>
      <c r="F14" s="3"/>
      <c r="G14" s="3"/>
      <c r="H14" s="3"/>
      <c r="I14" s="7"/>
      <c r="J14" s="1"/>
    </row>
    <row r="15" spans="1:10" ht="21" x14ac:dyDescent="0.35">
      <c r="A15" s="3"/>
      <c r="B15" s="3"/>
      <c r="C15" s="3"/>
      <c r="D15" s="10"/>
      <c r="E15" s="3"/>
      <c r="F15" s="3"/>
      <c r="G15" s="3"/>
      <c r="H15" s="3"/>
      <c r="I15" s="7"/>
      <c r="J15" s="1"/>
    </row>
    <row r="16" spans="1:10" ht="21" x14ac:dyDescent="0.35">
      <c r="A16" s="1"/>
      <c r="B16" s="1"/>
      <c r="C16" s="1"/>
      <c r="D16" s="15"/>
      <c r="E16" s="1"/>
      <c r="F16" s="1"/>
      <c r="G16" s="1"/>
      <c r="H16" s="1"/>
      <c r="I16" s="1"/>
      <c r="J16" s="1"/>
    </row>
    <row r="17" spans="1:10" ht="21" x14ac:dyDescent="0.35">
      <c r="A17" s="3" t="s">
        <v>300</v>
      </c>
      <c r="B17" s="3">
        <v>5</v>
      </c>
      <c r="C17" s="3" t="s">
        <v>279</v>
      </c>
      <c r="D17" s="14">
        <v>6.25E-2</v>
      </c>
      <c r="E17" s="3"/>
      <c r="F17" s="3" t="s">
        <v>189</v>
      </c>
      <c r="G17" s="3"/>
      <c r="H17" s="3"/>
      <c r="I17" s="7"/>
      <c r="J17" s="1"/>
    </row>
    <row r="18" spans="1:10" ht="21" x14ac:dyDescent="0.35">
      <c r="A18" s="3"/>
      <c r="B18" s="3">
        <v>1</v>
      </c>
      <c r="C18" s="3" t="s">
        <v>279</v>
      </c>
      <c r="D18" s="14">
        <v>7.2916666666666671E-2</v>
      </c>
      <c r="E18" s="3"/>
      <c r="F18" s="3" t="s">
        <v>265</v>
      </c>
      <c r="G18" s="3"/>
      <c r="H18" s="3"/>
      <c r="I18" s="7"/>
      <c r="J18" s="1"/>
    </row>
    <row r="19" spans="1:10" ht="21" x14ac:dyDescent="0.35">
      <c r="A19" s="3"/>
      <c r="B19" s="3">
        <v>4</v>
      </c>
      <c r="C19" s="3" t="s">
        <v>279</v>
      </c>
      <c r="D19" s="14">
        <v>6.25E-2</v>
      </c>
      <c r="E19" s="3"/>
      <c r="F19" s="3" t="s">
        <v>189</v>
      </c>
      <c r="G19" s="3"/>
      <c r="H19" s="3"/>
      <c r="I19" s="7"/>
      <c r="J19" s="1">
        <v>2600</v>
      </c>
    </row>
    <row r="20" spans="1:10" ht="21" x14ac:dyDescent="0.35">
      <c r="A20" s="3"/>
      <c r="B20" s="3">
        <v>1</v>
      </c>
      <c r="C20" s="3" t="s">
        <v>279</v>
      </c>
      <c r="D20" s="14">
        <v>7.2916666666666671E-2</v>
      </c>
      <c r="E20" s="3"/>
      <c r="F20" s="3" t="s">
        <v>265</v>
      </c>
      <c r="G20" s="3"/>
      <c r="H20" s="3"/>
      <c r="I20" s="7"/>
      <c r="J20" s="1">
        <v>2275</v>
      </c>
    </row>
    <row r="21" spans="1:10" ht="21" x14ac:dyDescent="0.35">
      <c r="A21" s="3"/>
      <c r="B21" s="3">
        <v>3</v>
      </c>
      <c r="C21" s="3" t="s">
        <v>279</v>
      </c>
      <c r="D21" s="14">
        <v>6.25E-2</v>
      </c>
      <c r="E21" s="3"/>
      <c r="F21" s="3" t="s">
        <v>189</v>
      </c>
      <c r="G21" s="3"/>
      <c r="H21" s="3"/>
      <c r="I21" s="7"/>
      <c r="J21" s="1">
        <v>1950</v>
      </c>
    </row>
    <row r="22" spans="1:10" ht="21" x14ac:dyDescent="0.35">
      <c r="A22" s="3"/>
      <c r="B22" s="3">
        <v>1</v>
      </c>
      <c r="C22" s="3" t="s">
        <v>279</v>
      </c>
      <c r="D22" s="14">
        <v>7.2916666666666671E-2</v>
      </c>
      <c r="E22" s="3"/>
      <c r="F22" s="3" t="s">
        <v>265</v>
      </c>
      <c r="G22" s="3"/>
      <c r="H22" s="3"/>
      <c r="I22" s="7"/>
      <c r="J22" s="1"/>
    </row>
    <row r="23" spans="1:10" ht="21" x14ac:dyDescent="0.35">
      <c r="A23" s="3"/>
      <c r="B23" s="3">
        <v>2</v>
      </c>
      <c r="C23" s="3" t="s">
        <v>279</v>
      </c>
      <c r="D23" s="14">
        <v>6.25E-2</v>
      </c>
      <c r="E23" s="3"/>
      <c r="F23" s="3" t="s">
        <v>189</v>
      </c>
      <c r="G23" s="3"/>
      <c r="H23" s="3"/>
      <c r="I23" s="7"/>
      <c r="J23" s="1"/>
    </row>
    <row r="24" spans="1:10" ht="21" x14ac:dyDescent="0.35">
      <c r="A24" s="3"/>
      <c r="B24" s="3">
        <v>1</v>
      </c>
      <c r="C24" s="3" t="s">
        <v>279</v>
      </c>
      <c r="D24" s="14" t="s">
        <v>49</v>
      </c>
      <c r="E24" s="3"/>
      <c r="F24" s="3" t="s">
        <v>265</v>
      </c>
      <c r="G24" s="3"/>
      <c r="H24" s="3"/>
      <c r="I24" s="7"/>
      <c r="J24" s="1"/>
    </row>
    <row r="25" spans="1:10" ht="21" x14ac:dyDescent="0.35">
      <c r="A25" s="3"/>
      <c r="B25" s="3">
        <v>1</v>
      </c>
      <c r="C25" s="3" t="s">
        <v>279</v>
      </c>
      <c r="D25" s="14">
        <v>6.25E-2</v>
      </c>
      <c r="E25" s="3"/>
      <c r="F25" s="3" t="s">
        <v>59</v>
      </c>
      <c r="G25" s="3"/>
      <c r="H25" s="3"/>
      <c r="I25" s="7"/>
      <c r="J25" s="1"/>
    </row>
    <row r="26" spans="1:10" ht="21" x14ac:dyDescent="0.35">
      <c r="A26" s="3"/>
      <c r="B26" s="3">
        <v>1</v>
      </c>
      <c r="C26" s="3" t="s">
        <v>279</v>
      </c>
      <c r="D26" s="14">
        <v>7.2916666666666671E-2</v>
      </c>
      <c r="E26" s="3"/>
      <c r="F26" s="3" t="s">
        <v>280</v>
      </c>
      <c r="G26" s="3"/>
      <c r="H26" s="3"/>
      <c r="I26" s="7"/>
      <c r="J26" s="1"/>
    </row>
    <row r="27" spans="1:10" ht="21" x14ac:dyDescent="0.35">
      <c r="A27" s="3"/>
      <c r="B27" s="3"/>
      <c r="C27" s="3" t="s">
        <v>34</v>
      </c>
      <c r="D27" s="14" t="s">
        <v>301</v>
      </c>
      <c r="E27" s="3"/>
      <c r="F27" s="3"/>
      <c r="G27" s="3"/>
      <c r="H27" s="3"/>
      <c r="I27" s="7"/>
      <c r="J27" s="1"/>
    </row>
    <row r="28" spans="1:10" ht="21" x14ac:dyDescent="0.35">
      <c r="A28" s="3"/>
      <c r="B28" s="3"/>
      <c r="C28" s="3" t="s">
        <v>64</v>
      </c>
      <c r="D28" s="9" t="s">
        <v>302</v>
      </c>
      <c r="E28" s="3"/>
      <c r="F28" s="3"/>
      <c r="G28" s="3"/>
      <c r="H28" s="3"/>
      <c r="I28" s="7"/>
      <c r="J28" s="1"/>
    </row>
    <row r="29" spans="1:10" ht="21" x14ac:dyDescent="0.35">
      <c r="A29" s="1"/>
      <c r="B29" s="1"/>
      <c r="C29" s="1"/>
      <c r="D29" s="19"/>
      <c r="E29" s="1"/>
      <c r="F29" s="1"/>
      <c r="G29" s="1"/>
      <c r="H29" s="1"/>
      <c r="I29" s="7"/>
      <c r="J29" s="2">
        <f>J6+J11+J19</f>
        <v>5350</v>
      </c>
    </row>
    <row r="30" spans="1:10" ht="21" x14ac:dyDescent="0.35">
      <c r="A30" s="1"/>
      <c r="B30" s="1"/>
      <c r="C30" s="1"/>
      <c r="D30" s="15"/>
      <c r="E30" s="1"/>
      <c r="F30" s="1"/>
      <c r="G30" s="1"/>
      <c r="H30" s="1"/>
      <c r="I30" s="1"/>
      <c r="J30" s="12">
        <f>J6+J11+J20</f>
        <v>5025</v>
      </c>
    </row>
    <row r="31" spans="1:10" ht="21" x14ac:dyDescent="0.35">
      <c r="A31" s="1" t="s">
        <v>27</v>
      </c>
      <c r="B31" s="1"/>
      <c r="C31" s="1"/>
      <c r="D31" s="15"/>
      <c r="E31" s="1"/>
      <c r="F31" s="1"/>
      <c r="G31" s="1"/>
      <c r="H31" s="1"/>
      <c r="I31" s="1"/>
      <c r="J31" s="2">
        <f>J6+J11+J21</f>
        <v>4700</v>
      </c>
    </row>
  </sheetData>
  <mergeCells count="3">
    <mergeCell ref="E5:H5"/>
    <mergeCell ref="E6:H6"/>
    <mergeCell ref="A1:J1"/>
  </mergeCells>
  <printOptions gridLines="1"/>
  <pageMargins left="0.45" right="0.45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A5D3-00AB-4314-9D1A-D82ACBC78D2D}">
  <dimension ref="A1:G34"/>
  <sheetViews>
    <sheetView zoomScaleNormal="100" workbookViewId="0">
      <selection sqref="A1:XFD1048576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49.7109375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49" t="s">
        <v>203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>
        <v>7</v>
      </c>
      <c r="C4" s="3">
        <v>100</v>
      </c>
      <c r="D4" s="10" t="s">
        <v>60</v>
      </c>
      <c r="E4" s="3" t="s">
        <v>174</v>
      </c>
      <c r="F4" s="48" t="s">
        <v>31</v>
      </c>
      <c r="G4" s="1"/>
    </row>
    <row r="5" spans="1:7" ht="21" x14ac:dyDescent="0.35">
      <c r="A5" s="3"/>
      <c r="B5" s="3"/>
      <c r="C5" s="3"/>
      <c r="D5" s="10"/>
      <c r="E5" s="3" t="s">
        <v>204</v>
      </c>
      <c r="F5" s="48"/>
      <c r="G5" s="1"/>
    </row>
    <row r="6" spans="1:7" ht="21" x14ac:dyDescent="0.35">
      <c r="A6" s="3"/>
      <c r="B6" s="3"/>
      <c r="C6" s="3"/>
      <c r="D6" s="10"/>
      <c r="E6" s="3" t="s">
        <v>205</v>
      </c>
      <c r="F6" s="48"/>
      <c r="G6" s="1"/>
    </row>
    <row r="7" spans="1:7" ht="21" x14ac:dyDescent="0.35">
      <c r="A7" s="3"/>
      <c r="B7" s="3"/>
      <c r="C7" s="3"/>
      <c r="D7" s="10"/>
      <c r="E7" s="3" t="s">
        <v>206</v>
      </c>
      <c r="F7" s="48"/>
      <c r="G7" s="1"/>
    </row>
    <row r="8" spans="1:7" ht="21" x14ac:dyDescent="0.35">
      <c r="A8" s="3"/>
      <c r="B8" s="3"/>
      <c r="C8" s="3"/>
      <c r="D8" s="10"/>
      <c r="E8" s="3" t="s">
        <v>207</v>
      </c>
      <c r="F8" s="48"/>
      <c r="G8" s="1">
        <v>700</v>
      </c>
    </row>
    <row r="9" spans="1:7" ht="21" x14ac:dyDescent="0.35">
      <c r="A9" s="3"/>
      <c r="B9" s="3"/>
      <c r="C9" s="3"/>
      <c r="D9" s="10"/>
      <c r="E9" s="3" t="s">
        <v>208</v>
      </c>
      <c r="F9" s="48"/>
      <c r="G9" s="1"/>
    </row>
    <row r="10" spans="1:7" ht="21" x14ac:dyDescent="0.35">
      <c r="A10" s="3"/>
      <c r="B10" s="3"/>
      <c r="C10" s="3"/>
      <c r="D10" s="10"/>
      <c r="E10" s="3" t="s">
        <v>13</v>
      </c>
      <c r="F10" s="48"/>
      <c r="G10" s="1"/>
    </row>
    <row r="11" spans="1:7" ht="21" x14ac:dyDescent="0.35">
      <c r="A11" s="3"/>
      <c r="B11" s="3"/>
      <c r="C11" s="3" t="s">
        <v>34</v>
      </c>
      <c r="D11" s="14" t="s">
        <v>121</v>
      </c>
      <c r="E11" s="3"/>
      <c r="F11" s="7"/>
      <c r="G11" s="1"/>
    </row>
    <row r="12" spans="1:7" ht="21" x14ac:dyDescent="0.35">
      <c r="A12" s="1"/>
      <c r="B12" s="1"/>
      <c r="C12" s="1"/>
      <c r="D12" s="15"/>
      <c r="E12" s="1"/>
      <c r="F12" s="1"/>
      <c r="G12" s="1"/>
    </row>
    <row r="13" spans="1:7" ht="21" x14ac:dyDescent="0.35">
      <c r="A13" s="3" t="s">
        <v>19</v>
      </c>
      <c r="B13" s="3">
        <v>4</v>
      </c>
      <c r="C13" s="3">
        <v>50</v>
      </c>
      <c r="D13" s="14" t="s">
        <v>91</v>
      </c>
      <c r="E13" s="3" t="s">
        <v>209</v>
      </c>
      <c r="F13" s="48" t="s">
        <v>10</v>
      </c>
      <c r="G13" s="1"/>
    </row>
    <row r="14" spans="1:7" ht="21" x14ac:dyDescent="0.35">
      <c r="A14" s="3"/>
      <c r="B14" s="3"/>
      <c r="C14" s="3"/>
      <c r="D14" s="14" t="s">
        <v>37</v>
      </c>
      <c r="E14" s="3" t="s">
        <v>210</v>
      </c>
      <c r="F14" s="48"/>
      <c r="G14" s="1">
        <v>600</v>
      </c>
    </row>
    <row r="15" spans="1:7" ht="21" x14ac:dyDescent="0.35">
      <c r="A15" s="3"/>
      <c r="B15" s="3"/>
      <c r="C15" s="3"/>
      <c r="D15" s="14" t="s">
        <v>37</v>
      </c>
      <c r="E15" s="3" t="s">
        <v>212</v>
      </c>
      <c r="F15" s="48"/>
      <c r="G15" s="1"/>
    </row>
    <row r="16" spans="1:7" ht="21" x14ac:dyDescent="0.35">
      <c r="A16" s="3"/>
      <c r="B16" s="3"/>
      <c r="C16" s="3"/>
      <c r="D16" s="14" t="s">
        <v>37</v>
      </c>
      <c r="E16" s="3" t="s">
        <v>211</v>
      </c>
      <c r="F16" s="48"/>
      <c r="G16" s="1"/>
    </row>
    <row r="17" spans="1:7" ht="21" x14ac:dyDescent="0.35">
      <c r="A17" s="3"/>
      <c r="B17" s="3"/>
      <c r="C17" s="3" t="s">
        <v>34</v>
      </c>
      <c r="D17" s="14" t="s">
        <v>213</v>
      </c>
      <c r="E17" s="3"/>
      <c r="F17" s="7"/>
      <c r="G17" s="1"/>
    </row>
    <row r="18" spans="1:7" ht="21" x14ac:dyDescent="0.35">
      <c r="A18" s="1"/>
      <c r="B18" s="1"/>
      <c r="C18" s="1"/>
      <c r="D18" s="15"/>
      <c r="E18" s="1"/>
      <c r="F18" s="1"/>
      <c r="G18" s="1"/>
    </row>
    <row r="19" spans="1:7" ht="21" x14ac:dyDescent="0.35">
      <c r="A19" s="3" t="s">
        <v>19</v>
      </c>
      <c r="B19" s="3">
        <v>4</v>
      </c>
      <c r="C19" s="3">
        <v>50</v>
      </c>
      <c r="D19" s="9" t="s">
        <v>37</v>
      </c>
      <c r="E19" s="3" t="s">
        <v>120</v>
      </c>
      <c r="F19" s="50" t="s">
        <v>21</v>
      </c>
      <c r="G19" s="1"/>
    </row>
    <row r="20" spans="1:7" ht="21" x14ac:dyDescent="0.35">
      <c r="A20" s="3"/>
      <c r="B20" s="21"/>
      <c r="C20" s="21"/>
      <c r="D20" s="21"/>
      <c r="E20" s="3" t="s">
        <v>211</v>
      </c>
      <c r="F20" s="51"/>
      <c r="G20" s="1"/>
    </row>
    <row r="21" spans="1:7" ht="21" x14ac:dyDescent="0.35">
      <c r="A21" s="3"/>
      <c r="B21" s="21"/>
      <c r="C21" s="21"/>
      <c r="D21" s="21"/>
      <c r="E21" s="3" t="s">
        <v>212</v>
      </c>
      <c r="F21" s="51"/>
      <c r="G21" s="1"/>
    </row>
    <row r="22" spans="1:7" ht="21" x14ac:dyDescent="0.35">
      <c r="A22" s="3"/>
      <c r="B22" s="21"/>
      <c r="C22" s="21"/>
      <c r="D22" s="21"/>
      <c r="E22" s="3" t="s">
        <v>20</v>
      </c>
      <c r="F22" s="51"/>
      <c r="G22" s="1">
        <v>1600</v>
      </c>
    </row>
    <row r="23" spans="1:7" ht="21" x14ac:dyDescent="0.35">
      <c r="A23" s="3"/>
      <c r="B23" s="3"/>
      <c r="C23" s="3"/>
      <c r="D23" s="3" t="s">
        <v>60</v>
      </c>
      <c r="E23" s="3"/>
      <c r="F23" s="51"/>
      <c r="G23" s="1"/>
    </row>
    <row r="24" spans="1:7" ht="21" x14ac:dyDescent="0.35">
      <c r="A24" s="3"/>
      <c r="B24" s="3">
        <v>2</v>
      </c>
      <c r="C24" s="3">
        <v>100</v>
      </c>
      <c r="D24" s="30" t="s">
        <v>49</v>
      </c>
      <c r="E24" s="3" t="s">
        <v>214</v>
      </c>
      <c r="F24" s="51"/>
      <c r="G24" s="1"/>
    </row>
    <row r="25" spans="1:7" ht="21" x14ac:dyDescent="0.35">
      <c r="A25" s="3"/>
      <c r="B25" s="3"/>
      <c r="C25" s="3"/>
      <c r="D25" s="3"/>
      <c r="E25" s="3" t="s">
        <v>215</v>
      </c>
      <c r="F25" s="52"/>
      <c r="G25" s="1"/>
    </row>
    <row r="26" spans="1:7" ht="21" x14ac:dyDescent="0.35">
      <c r="A26" s="3"/>
      <c r="B26" s="3"/>
      <c r="C26" s="3" t="s">
        <v>34</v>
      </c>
      <c r="D26" s="14" t="s">
        <v>216</v>
      </c>
      <c r="E26" s="3"/>
      <c r="F26" s="1"/>
      <c r="G26" s="1"/>
    </row>
    <row r="27" spans="1:7" ht="21" x14ac:dyDescent="0.35">
      <c r="A27" s="1"/>
      <c r="B27" s="1"/>
      <c r="C27" s="1"/>
      <c r="D27" s="15"/>
      <c r="E27" s="1"/>
      <c r="F27" s="1"/>
      <c r="G27" s="1"/>
    </row>
    <row r="28" spans="1:7" ht="21" x14ac:dyDescent="0.35">
      <c r="A28" s="3" t="s">
        <v>9</v>
      </c>
      <c r="B28" s="3">
        <v>1</v>
      </c>
      <c r="C28" s="3">
        <v>150</v>
      </c>
      <c r="D28" s="14" t="s">
        <v>101</v>
      </c>
      <c r="E28" s="3" t="s">
        <v>217</v>
      </c>
      <c r="F28" s="50" t="s">
        <v>10</v>
      </c>
      <c r="G28" s="1"/>
    </row>
    <row r="29" spans="1:7" ht="21" x14ac:dyDescent="0.35">
      <c r="A29" s="3"/>
      <c r="B29" s="3">
        <v>2</v>
      </c>
      <c r="C29" s="3">
        <v>100</v>
      </c>
      <c r="D29" s="14" t="s">
        <v>62</v>
      </c>
      <c r="E29" s="3" t="s">
        <v>11</v>
      </c>
      <c r="F29" s="51"/>
      <c r="G29" s="1">
        <v>1500</v>
      </c>
    </row>
    <row r="30" spans="1:7" ht="21" x14ac:dyDescent="0.35">
      <c r="A30" s="3"/>
      <c r="B30" s="3">
        <v>3</v>
      </c>
      <c r="C30" s="3">
        <v>50</v>
      </c>
      <c r="D30" s="14" t="s">
        <v>51</v>
      </c>
      <c r="E30" s="3" t="s">
        <v>59</v>
      </c>
      <c r="F30" s="52"/>
      <c r="G30" s="1"/>
    </row>
    <row r="31" spans="1:7" ht="21" x14ac:dyDescent="0.35">
      <c r="A31" s="3"/>
      <c r="B31" s="3"/>
      <c r="C31" s="3" t="s">
        <v>34</v>
      </c>
      <c r="D31" s="14" t="s">
        <v>218</v>
      </c>
      <c r="E31" s="3"/>
      <c r="F31" s="7"/>
      <c r="G31" s="1"/>
    </row>
    <row r="32" spans="1:7" ht="21" x14ac:dyDescent="0.35">
      <c r="A32" s="3"/>
      <c r="B32" s="3"/>
      <c r="C32" s="3" t="s">
        <v>64</v>
      </c>
      <c r="D32" s="9" t="s">
        <v>219</v>
      </c>
      <c r="E32" s="3"/>
      <c r="F32" s="16"/>
      <c r="G32" s="1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ht="21" x14ac:dyDescent="0.35">
      <c r="A34" s="1" t="s">
        <v>14</v>
      </c>
      <c r="B34" s="1"/>
      <c r="C34" s="1"/>
      <c r="D34" s="1"/>
      <c r="E34" s="1"/>
      <c r="F34" s="1"/>
      <c r="G34" s="2">
        <f>SUM(G8:G31)</f>
        <v>4400</v>
      </c>
    </row>
  </sheetData>
  <mergeCells count="5">
    <mergeCell ref="F19:F25"/>
    <mergeCell ref="F28:F30"/>
    <mergeCell ref="A1:G1"/>
    <mergeCell ref="F4:F10"/>
    <mergeCell ref="F13:F16"/>
  </mergeCells>
  <printOptions gridLines="1"/>
  <pageMargins left="0.45" right="0.45" top="0.75" bottom="0.75" header="0.3" footer="0.3"/>
  <pageSetup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CB62-96F6-4727-BD5B-58A362E9C27A}">
  <sheetPr>
    <pageSetUpPr fitToPage="1"/>
  </sheetPr>
  <dimension ref="A1:G39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style="20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49" t="s">
        <v>303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5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2"/>
      <c r="B4" s="2"/>
      <c r="C4" s="2"/>
      <c r="D4" s="12"/>
      <c r="E4" s="2"/>
      <c r="F4" s="2"/>
      <c r="G4" s="2"/>
    </row>
    <row r="5" spans="1:7" ht="21" x14ac:dyDescent="0.35">
      <c r="A5" s="3" t="s">
        <v>7</v>
      </c>
      <c r="B5" s="3">
        <v>1</v>
      </c>
      <c r="C5" s="3">
        <v>300</v>
      </c>
      <c r="D5" s="10" t="s">
        <v>16</v>
      </c>
      <c r="E5" s="3" t="s">
        <v>304</v>
      </c>
      <c r="F5" s="7"/>
      <c r="G5" s="1"/>
    </row>
    <row r="6" spans="1:7" ht="21" x14ac:dyDescent="0.35">
      <c r="A6" s="3"/>
      <c r="B6" s="3">
        <v>4</v>
      </c>
      <c r="C6" s="3">
        <v>100</v>
      </c>
      <c r="D6" s="10" t="s">
        <v>29</v>
      </c>
      <c r="E6" s="3" t="s">
        <v>305</v>
      </c>
      <c r="F6" s="7"/>
      <c r="G6" s="1">
        <v>700</v>
      </c>
    </row>
    <row r="7" spans="1:7" ht="21" x14ac:dyDescent="0.35">
      <c r="A7" s="3"/>
      <c r="B7" s="3"/>
      <c r="C7" s="3" t="s">
        <v>34</v>
      </c>
      <c r="D7" s="14" t="s">
        <v>121</v>
      </c>
      <c r="E7" s="3"/>
      <c r="F7" s="7"/>
      <c r="G7" s="8"/>
    </row>
    <row r="8" spans="1:7" ht="21" x14ac:dyDescent="0.35">
      <c r="A8" s="1"/>
      <c r="B8" s="1"/>
      <c r="C8" s="1"/>
      <c r="D8" s="15"/>
      <c r="E8" s="1"/>
      <c r="F8" s="7"/>
      <c r="G8" s="1"/>
    </row>
    <row r="9" spans="1:7" ht="21" x14ac:dyDescent="0.35">
      <c r="A9" s="1"/>
      <c r="B9" s="1"/>
      <c r="C9" s="1"/>
      <c r="D9" s="15"/>
      <c r="E9" s="1"/>
      <c r="F9" s="1"/>
      <c r="G9" s="1"/>
    </row>
    <row r="10" spans="1:7" ht="21" x14ac:dyDescent="0.35">
      <c r="A10" s="3" t="s">
        <v>19</v>
      </c>
      <c r="B10" s="3">
        <v>16</v>
      </c>
      <c r="C10" s="3">
        <v>50</v>
      </c>
      <c r="D10" s="14" t="s">
        <v>306</v>
      </c>
      <c r="E10" s="3" t="s">
        <v>307</v>
      </c>
      <c r="F10" s="50"/>
      <c r="G10" s="1"/>
    </row>
    <row r="11" spans="1:7" ht="21" x14ac:dyDescent="0.35">
      <c r="A11" s="3"/>
      <c r="B11" s="3"/>
      <c r="C11" s="3"/>
      <c r="D11" s="14"/>
      <c r="E11" s="3" t="s">
        <v>308</v>
      </c>
      <c r="F11" s="51"/>
      <c r="G11" s="1">
        <v>800</v>
      </c>
    </row>
    <row r="12" spans="1:7" ht="21" x14ac:dyDescent="0.35">
      <c r="A12" s="3"/>
      <c r="B12" s="3"/>
      <c r="C12" s="3"/>
      <c r="D12" s="14"/>
      <c r="E12" s="3" t="s">
        <v>309</v>
      </c>
      <c r="F12" s="51"/>
      <c r="G12" s="1"/>
    </row>
    <row r="13" spans="1:7" ht="21" x14ac:dyDescent="0.35">
      <c r="A13" s="3"/>
      <c r="B13" s="3"/>
      <c r="C13" s="3"/>
      <c r="D13" s="14"/>
      <c r="E13" s="3" t="s">
        <v>310</v>
      </c>
      <c r="F13" s="52"/>
      <c r="G13" s="1"/>
    </row>
    <row r="14" spans="1:7" ht="21" x14ac:dyDescent="0.35">
      <c r="A14" s="3"/>
      <c r="B14" s="3"/>
      <c r="C14" s="3" t="s">
        <v>34</v>
      </c>
      <c r="D14" s="14" t="s">
        <v>311</v>
      </c>
      <c r="E14" s="3"/>
      <c r="F14" s="7"/>
      <c r="G14" s="1"/>
    </row>
    <row r="15" spans="1:7" ht="21" x14ac:dyDescent="0.35">
      <c r="A15" s="1"/>
      <c r="B15" s="1"/>
      <c r="C15" s="1"/>
      <c r="D15" s="15"/>
      <c r="E15" s="1"/>
      <c r="F15" s="1"/>
      <c r="G15" s="1"/>
    </row>
    <row r="16" spans="1:7" ht="21" x14ac:dyDescent="0.35">
      <c r="A16" s="3" t="s">
        <v>33</v>
      </c>
      <c r="B16" s="3">
        <v>8</v>
      </c>
      <c r="C16" s="3">
        <v>75</v>
      </c>
      <c r="D16" s="14" t="s">
        <v>313</v>
      </c>
      <c r="E16" s="3" t="s">
        <v>312</v>
      </c>
      <c r="F16" s="50"/>
      <c r="G16" s="1"/>
    </row>
    <row r="17" spans="1:7" ht="21" x14ac:dyDescent="0.35">
      <c r="A17" s="3"/>
      <c r="B17" s="3"/>
      <c r="C17" s="3"/>
      <c r="D17" s="14" t="s">
        <v>103</v>
      </c>
      <c r="E17" s="3" t="s">
        <v>314</v>
      </c>
      <c r="F17" s="51"/>
      <c r="G17" s="1">
        <v>600</v>
      </c>
    </row>
    <row r="18" spans="1:7" ht="21" x14ac:dyDescent="0.35">
      <c r="A18" s="3"/>
      <c r="B18" s="3"/>
      <c r="C18" s="3" t="s">
        <v>34</v>
      </c>
      <c r="D18" s="14" t="s">
        <v>315</v>
      </c>
      <c r="E18" s="3"/>
      <c r="F18" s="52"/>
      <c r="G18" s="1"/>
    </row>
    <row r="19" spans="1:7" ht="21" x14ac:dyDescent="0.35">
      <c r="A19" s="22"/>
      <c r="B19" s="22"/>
      <c r="C19" s="22"/>
      <c r="D19" s="23"/>
      <c r="E19" s="22"/>
      <c r="F19" s="7"/>
      <c r="G19" s="1"/>
    </row>
    <row r="20" spans="1:7" ht="21" x14ac:dyDescent="0.35">
      <c r="A20" s="3" t="s">
        <v>19</v>
      </c>
      <c r="B20" s="3"/>
      <c r="C20" s="3">
        <v>100</v>
      </c>
      <c r="D20" s="14" t="s">
        <v>96</v>
      </c>
      <c r="E20" s="3" t="s">
        <v>316</v>
      </c>
      <c r="F20" s="50" t="s">
        <v>31</v>
      </c>
      <c r="G20" s="1"/>
    </row>
    <row r="21" spans="1:7" ht="21" x14ac:dyDescent="0.35">
      <c r="A21" s="3"/>
      <c r="B21" s="3"/>
      <c r="C21" s="3">
        <v>100</v>
      </c>
      <c r="D21" s="14" t="s">
        <v>96</v>
      </c>
      <c r="E21" s="3" t="s">
        <v>317</v>
      </c>
      <c r="F21" s="51"/>
      <c r="G21" s="1"/>
    </row>
    <row r="22" spans="1:7" ht="21" x14ac:dyDescent="0.35">
      <c r="A22" s="3"/>
      <c r="B22" s="3"/>
      <c r="C22" s="3">
        <v>100</v>
      </c>
      <c r="D22" s="14" t="s">
        <v>96</v>
      </c>
      <c r="E22" s="3" t="s">
        <v>318</v>
      </c>
      <c r="F22" s="51"/>
      <c r="G22" s="1">
        <v>1000</v>
      </c>
    </row>
    <row r="23" spans="1:7" ht="21" x14ac:dyDescent="0.35">
      <c r="A23" s="3"/>
      <c r="B23" s="3"/>
      <c r="C23" s="3">
        <v>100</v>
      </c>
      <c r="D23" s="14" t="s">
        <v>102</v>
      </c>
      <c r="E23" s="3" t="s">
        <v>61</v>
      </c>
      <c r="F23" s="51"/>
      <c r="G23" s="1"/>
    </row>
    <row r="24" spans="1:7" ht="21" x14ac:dyDescent="0.35">
      <c r="A24" s="3"/>
      <c r="B24" s="3"/>
      <c r="C24" s="3">
        <v>100</v>
      </c>
      <c r="D24" s="14" t="s">
        <v>102</v>
      </c>
      <c r="E24" s="3" t="s">
        <v>266</v>
      </c>
      <c r="F24" s="52"/>
      <c r="G24" s="1"/>
    </row>
    <row r="25" spans="1:7" ht="21" x14ac:dyDescent="0.35">
      <c r="A25" s="3"/>
      <c r="B25" s="3"/>
      <c r="C25" s="3" t="s">
        <v>34</v>
      </c>
      <c r="D25" s="14" t="s">
        <v>319</v>
      </c>
      <c r="E25" s="3"/>
      <c r="F25" s="32"/>
      <c r="G25" s="1"/>
    </row>
    <row r="26" spans="1:7" ht="21" x14ac:dyDescent="0.35">
      <c r="A26" s="22"/>
      <c r="B26" s="22"/>
      <c r="C26" s="22"/>
      <c r="D26" s="23"/>
      <c r="E26" s="22"/>
      <c r="F26" s="32"/>
      <c r="G26" s="1"/>
    </row>
    <row r="27" spans="1:7" ht="21" x14ac:dyDescent="0.35">
      <c r="A27" s="3" t="s">
        <v>300</v>
      </c>
      <c r="B27" s="3"/>
      <c r="C27" s="3">
        <v>200</v>
      </c>
      <c r="D27" s="14" t="s">
        <v>320</v>
      </c>
      <c r="E27" s="3"/>
      <c r="F27" s="50" t="s">
        <v>31</v>
      </c>
      <c r="G27" s="1"/>
    </row>
    <row r="28" spans="1:7" ht="21" x14ac:dyDescent="0.35">
      <c r="A28" s="3"/>
      <c r="B28" s="3"/>
      <c r="C28" s="3">
        <v>150</v>
      </c>
      <c r="D28" s="14" t="s">
        <v>193</v>
      </c>
      <c r="E28" s="3"/>
      <c r="F28" s="51"/>
      <c r="G28" s="1">
        <v>1000</v>
      </c>
    </row>
    <row r="29" spans="1:7" ht="21" x14ac:dyDescent="0.35">
      <c r="A29" s="3"/>
      <c r="B29" s="3"/>
      <c r="C29" s="3">
        <v>100</v>
      </c>
      <c r="D29" s="14" t="s">
        <v>62</v>
      </c>
      <c r="E29" s="3"/>
      <c r="F29" s="51"/>
      <c r="G29" s="1"/>
    </row>
    <row r="30" spans="1:7" ht="21" x14ac:dyDescent="0.35">
      <c r="A30" s="3"/>
      <c r="B30" s="3"/>
      <c r="C30" s="3">
        <v>50</v>
      </c>
      <c r="D30" s="14" t="s">
        <v>37</v>
      </c>
      <c r="E30" s="3"/>
      <c r="F30" s="52"/>
      <c r="G30" s="1"/>
    </row>
    <row r="31" spans="1:7" ht="21" x14ac:dyDescent="0.35">
      <c r="A31" s="3"/>
      <c r="B31" s="3"/>
      <c r="C31" s="3" t="s">
        <v>34</v>
      </c>
      <c r="D31" s="14" t="s">
        <v>278</v>
      </c>
      <c r="E31" s="3"/>
      <c r="F31" s="32"/>
      <c r="G31" s="1"/>
    </row>
    <row r="32" spans="1:7" ht="21" x14ac:dyDescent="0.35">
      <c r="A32" s="22"/>
      <c r="B32" s="22"/>
      <c r="C32" s="22"/>
      <c r="D32" s="23"/>
      <c r="E32" s="22"/>
      <c r="F32" s="32"/>
      <c r="G32" s="1"/>
    </row>
    <row r="33" spans="1:7" ht="21" x14ac:dyDescent="0.35">
      <c r="A33" s="3" t="s">
        <v>321</v>
      </c>
      <c r="B33" s="3">
        <v>4</v>
      </c>
      <c r="C33" s="3">
        <v>50</v>
      </c>
      <c r="D33" s="14" t="s">
        <v>37</v>
      </c>
      <c r="E33" s="3" t="s">
        <v>322</v>
      </c>
      <c r="F33" s="32"/>
      <c r="G33" s="1">
        <v>200</v>
      </c>
    </row>
    <row r="34" spans="1:7" ht="21" x14ac:dyDescent="0.35">
      <c r="A34" s="3"/>
      <c r="B34" s="3"/>
      <c r="C34" s="3" t="s">
        <v>34</v>
      </c>
      <c r="D34" s="14" t="s">
        <v>142</v>
      </c>
      <c r="E34" s="3"/>
      <c r="F34" s="7"/>
      <c r="G34" s="38"/>
    </row>
    <row r="35" spans="1:7" ht="21" x14ac:dyDescent="0.35">
      <c r="A35" s="3"/>
      <c r="B35" s="3"/>
      <c r="C35" s="3" t="s">
        <v>64</v>
      </c>
      <c r="D35" s="9" t="s">
        <v>323</v>
      </c>
      <c r="E35" s="3"/>
      <c r="F35" s="7"/>
      <c r="G35" s="1"/>
    </row>
    <row r="36" spans="1:7" ht="21" x14ac:dyDescent="0.35">
      <c r="A36" s="22"/>
      <c r="B36" s="22"/>
      <c r="C36" s="39"/>
      <c r="D36" s="40"/>
      <c r="E36" s="22"/>
      <c r="F36" s="7"/>
      <c r="G36" s="1"/>
    </row>
    <row r="37" spans="1:7" ht="21" x14ac:dyDescent="0.35">
      <c r="A37" s="1"/>
      <c r="B37" s="1"/>
      <c r="C37" s="1"/>
      <c r="D37" s="19"/>
      <c r="E37" s="1"/>
      <c r="F37" s="7"/>
      <c r="G37" s="2">
        <f>SUM(G6:G36)</f>
        <v>4300</v>
      </c>
    </row>
    <row r="38" spans="1:7" ht="21" x14ac:dyDescent="0.35">
      <c r="A38" s="1"/>
      <c r="B38" s="1"/>
      <c r="C38" s="1"/>
      <c r="D38" s="15"/>
      <c r="E38" s="1"/>
      <c r="F38" s="1"/>
      <c r="G38" s="12"/>
    </row>
    <row r="39" spans="1:7" ht="21" x14ac:dyDescent="0.35">
      <c r="A39" s="1" t="s">
        <v>324</v>
      </c>
      <c r="B39" s="1"/>
      <c r="C39" s="1"/>
      <c r="D39" s="15"/>
      <c r="E39" s="1"/>
      <c r="F39" s="1"/>
      <c r="G39" s="2"/>
    </row>
  </sheetData>
  <mergeCells count="5">
    <mergeCell ref="A1:G1"/>
    <mergeCell ref="F16:F18"/>
    <mergeCell ref="F10:F13"/>
    <mergeCell ref="F20:F24"/>
    <mergeCell ref="F27:F30"/>
  </mergeCells>
  <pageMargins left="0.45" right="0.45" top="0.75" bottom="0.75" header="0.3" footer="0.3"/>
  <pageSetup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6B99-55CB-4D23-A9D1-79BC4110A8C1}">
  <dimension ref="A1:G42"/>
  <sheetViews>
    <sheetView zoomScaleNormal="100" workbookViewId="0">
      <selection sqref="A1:XFD1048576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49.7109375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49" t="s">
        <v>220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/>
      <c r="C4" s="3">
        <v>100</v>
      </c>
      <c r="D4" s="10" t="s">
        <v>29</v>
      </c>
      <c r="E4" s="3" t="s">
        <v>30</v>
      </c>
      <c r="F4" s="48" t="s">
        <v>21</v>
      </c>
      <c r="G4" s="1"/>
    </row>
    <row r="5" spans="1:7" ht="21" x14ac:dyDescent="0.35">
      <c r="A5" s="3"/>
      <c r="B5" s="3"/>
      <c r="C5" s="3">
        <v>75</v>
      </c>
      <c r="D5" s="10"/>
      <c r="E5" s="3" t="s">
        <v>32</v>
      </c>
      <c r="F5" s="48"/>
      <c r="G5" s="1"/>
    </row>
    <row r="6" spans="1:7" ht="21" x14ac:dyDescent="0.35">
      <c r="A6" s="3"/>
      <c r="B6" s="3"/>
      <c r="C6" s="3">
        <v>50</v>
      </c>
      <c r="D6" s="10"/>
      <c r="E6" s="3" t="s">
        <v>33</v>
      </c>
      <c r="F6" s="48"/>
      <c r="G6" s="1">
        <v>1000</v>
      </c>
    </row>
    <row r="7" spans="1:7" ht="21" x14ac:dyDescent="0.35">
      <c r="A7" s="3"/>
      <c r="B7" s="3"/>
      <c r="C7" s="3">
        <v>25</v>
      </c>
      <c r="D7" s="10"/>
      <c r="E7" s="3" t="s">
        <v>89</v>
      </c>
      <c r="F7" s="48"/>
      <c r="G7" s="1"/>
    </row>
    <row r="8" spans="1:7" ht="21" x14ac:dyDescent="0.35">
      <c r="A8" s="3"/>
      <c r="B8" s="3"/>
      <c r="C8" s="3"/>
      <c r="D8" s="10"/>
      <c r="E8" s="3" t="s">
        <v>90</v>
      </c>
      <c r="F8" s="48"/>
      <c r="G8" s="1"/>
    </row>
    <row r="9" spans="1:7" ht="21" x14ac:dyDescent="0.35">
      <c r="A9" s="3"/>
      <c r="B9" s="3"/>
      <c r="C9" s="3" t="s">
        <v>34</v>
      </c>
      <c r="D9" s="14" t="s">
        <v>74</v>
      </c>
      <c r="E9" s="3"/>
      <c r="F9" s="7"/>
      <c r="G9" s="1"/>
    </row>
    <row r="10" spans="1:7" ht="21" x14ac:dyDescent="0.35">
      <c r="A10" s="1"/>
      <c r="B10" s="1"/>
      <c r="C10" s="1"/>
      <c r="D10" s="15"/>
      <c r="E10" s="1"/>
      <c r="F10" s="1"/>
      <c r="G10" s="1"/>
    </row>
    <row r="11" spans="1:7" ht="21" x14ac:dyDescent="0.35">
      <c r="A11" s="3" t="s">
        <v>19</v>
      </c>
      <c r="B11" s="3">
        <v>4</v>
      </c>
      <c r="C11" s="3">
        <v>50</v>
      </c>
      <c r="D11" s="14" t="s">
        <v>91</v>
      </c>
      <c r="E11" s="3" t="s">
        <v>92</v>
      </c>
      <c r="F11" s="48" t="s">
        <v>21</v>
      </c>
      <c r="G11" s="1"/>
    </row>
    <row r="12" spans="1:7" ht="21" x14ac:dyDescent="0.35">
      <c r="A12" s="3"/>
      <c r="B12" s="3"/>
      <c r="C12" s="3"/>
      <c r="D12" s="14">
        <v>4.1666666666666664E-2</v>
      </c>
      <c r="E12" s="3" t="s">
        <v>13</v>
      </c>
      <c r="F12" s="48"/>
      <c r="G12" s="1">
        <v>800</v>
      </c>
    </row>
    <row r="13" spans="1:7" ht="21" x14ac:dyDescent="0.35">
      <c r="A13" s="3"/>
      <c r="B13" s="3"/>
      <c r="C13" s="3"/>
      <c r="D13" s="14" t="s">
        <v>51</v>
      </c>
      <c r="E13" s="3" t="s">
        <v>11</v>
      </c>
      <c r="F13" s="48"/>
      <c r="G13" s="1"/>
    </row>
    <row r="14" spans="1:7" ht="21" x14ac:dyDescent="0.35">
      <c r="A14" s="3"/>
      <c r="B14" s="3"/>
      <c r="C14" s="3"/>
      <c r="D14" s="14" t="s">
        <v>53</v>
      </c>
      <c r="E14" s="3" t="s">
        <v>93</v>
      </c>
      <c r="F14" s="48"/>
      <c r="G14" s="1"/>
    </row>
    <row r="15" spans="1:7" ht="21" x14ac:dyDescent="0.35">
      <c r="A15" s="3"/>
      <c r="B15" s="3"/>
      <c r="C15" s="3" t="s">
        <v>34</v>
      </c>
      <c r="D15" s="14" t="s">
        <v>94</v>
      </c>
      <c r="E15" s="3"/>
      <c r="F15" s="7"/>
      <c r="G15" s="1"/>
    </row>
    <row r="16" spans="1:7" ht="21" x14ac:dyDescent="0.35">
      <c r="A16" s="1"/>
      <c r="B16" s="1"/>
      <c r="C16" s="1"/>
      <c r="D16" s="15"/>
      <c r="E16" s="1"/>
      <c r="F16" s="1"/>
      <c r="G16" s="1"/>
    </row>
    <row r="17" spans="1:7" ht="21" x14ac:dyDescent="0.35">
      <c r="A17" s="3" t="s">
        <v>95</v>
      </c>
      <c r="B17" s="3"/>
      <c r="C17" s="3">
        <v>100</v>
      </c>
      <c r="D17" s="9" t="s">
        <v>96</v>
      </c>
      <c r="E17" s="3" t="s">
        <v>97</v>
      </c>
      <c r="F17" s="48" t="s">
        <v>98</v>
      </c>
      <c r="G17" s="1"/>
    </row>
    <row r="18" spans="1:7" ht="21" x14ac:dyDescent="0.35">
      <c r="A18" s="3"/>
      <c r="B18" s="3"/>
      <c r="C18" s="3">
        <v>100</v>
      </c>
      <c r="D18" s="9" t="s">
        <v>58</v>
      </c>
      <c r="E18" s="3" t="s">
        <v>20</v>
      </c>
      <c r="F18" s="48"/>
      <c r="G18" s="1">
        <v>1000</v>
      </c>
    </row>
    <row r="19" spans="1:7" ht="21" x14ac:dyDescent="0.35">
      <c r="A19" s="3"/>
      <c r="B19" s="3"/>
      <c r="C19" s="3"/>
      <c r="D19" s="9"/>
      <c r="E19" s="3" t="s">
        <v>99</v>
      </c>
      <c r="F19" s="48"/>
      <c r="G19" s="1"/>
    </row>
    <row r="20" spans="1:7" ht="21" x14ac:dyDescent="0.35">
      <c r="A20" s="3"/>
      <c r="B20" s="3"/>
      <c r="C20" s="3" t="s">
        <v>34</v>
      </c>
      <c r="D20" s="14" t="s">
        <v>100</v>
      </c>
      <c r="E20" s="3"/>
      <c r="F20" s="1"/>
      <c r="G20" s="1"/>
    </row>
    <row r="21" spans="1:7" ht="21" x14ac:dyDescent="0.35">
      <c r="A21" s="1"/>
      <c r="B21" s="1"/>
      <c r="C21" s="1"/>
      <c r="D21" s="15"/>
      <c r="E21" s="1"/>
      <c r="F21" s="1"/>
      <c r="G21" s="1"/>
    </row>
    <row r="22" spans="1:7" ht="21" x14ac:dyDescent="0.35">
      <c r="A22" s="3" t="s">
        <v>9</v>
      </c>
      <c r="B22" s="3"/>
      <c r="C22" s="3">
        <v>150</v>
      </c>
      <c r="D22" s="14" t="s">
        <v>101</v>
      </c>
      <c r="E22" s="59" t="s">
        <v>104</v>
      </c>
      <c r="F22" s="7"/>
      <c r="G22" s="1"/>
    </row>
    <row r="23" spans="1:7" ht="21" x14ac:dyDescent="0.35">
      <c r="A23" s="3"/>
      <c r="B23" s="3"/>
      <c r="C23" s="3">
        <v>125</v>
      </c>
      <c r="D23" s="14" t="s">
        <v>102</v>
      </c>
      <c r="E23" s="60"/>
      <c r="F23" s="7"/>
      <c r="G23" s="1"/>
    </row>
    <row r="24" spans="1:7" ht="21" x14ac:dyDescent="0.35">
      <c r="A24" s="3"/>
      <c r="B24" s="3"/>
      <c r="C24" s="3">
        <v>100</v>
      </c>
      <c r="D24" s="14" t="s">
        <v>62</v>
      </c>
      <c r="E24" s="61"/>
      <c r="F24" s="7"/>
      <c r="G24" s="1"/>
    </row>
    <row r="25" spans="1:7" ht="21" x14ac:dyDescent="0.35">
      <c r="A25" s="3"/>
      <c r="B25" s="3"/>
      <c r="C25" s="3">
        <v>125</v>
      </c>
      <c r="D25" s="14" t="s">
        <v>102</v>
      </c>
      <c r="E25" s="59" t="s">
        <v>105</v>
      </c>
      <c r="F25" s="7"/>
      <c r="G25" s="1"/>
    </row>
    <row r="26" spans="1:7" ht="21" x14ac:dyDescent="0.35">
      <c r="A26" s="3"/>
      <c r="B26" s="3"/>
      <c r="C26" s="3">
        <v>100</v>
      </c>
      <c r="D26" s="14" t="s">
        <v>62</v>
      </c>
      <c r="E26" s="60"/>
      <c r="F26" s="7"/>
      <c r="G26" s="1"/>
    </row>
    <row r="27" spans="1:7" ht="21" x14ac:dyDescent="0.35">
      <c r="A27" s="3"/>
      <c r="B27" s="3"/>
      <c r="C27" s="3">
        <v>75</v>
      </c>
      <c r="D27" s="14" t="s">
        <v>103</v>
      </c>
      <c r="E27" s="61"/>
      <c r="F27" s="7"/>
      <c r="G27" s="1">
        <v>1050</v>
      </c>
    </row>
    <row r="28" spans="1:7" ht="21" x14ac:dyDescent="0.35">
      <c r="A28" s="3"/>
      <c r="B28" s="3"/>
      <c r="C28" s="3">
        <v>100</v>
      </c>
      <c r="D28" s="14" t="s">
        <v>62</v>
      </c>
      <c r="E28" s="59" t="s">
        <v>106</v>
      </c>
      <c r="F28" s="7"/>
      <c r="G28" s="1"/>
    </row>
    <row r="29" spans="1:7" ht="21" x14ac:dyDescent="0.35">
      <c r="A29" s="3"/>
      <c r="B29" s="3"/>
      <c r="C29" s="3">
        <v>75</v>
      </c>
      <c r="D29" s="14" t="s">
        <v>103</v>
      </c>
      <c r="E29" s="60"/>
      <c r="F29" s="7"/>
      <c r="G29" s="1"/>
    </row>
    <row r="30" spans="1:7" ht="21" x14ac:dyDescent="0.35">
      <c r="A30" s="3"/>
      <c r="B30" s="3"/>
      <c r="C30" s="3">
        <v>50</v>
      </c>
      <c r="D30" s="14" t="s">
        <v>51</v>
      </c>
      <c r="E30" s="61"/>
      <c r="F30" s="7"/>
      <c r="G30" s="1"/>
    </row>
    <row r="31" spans="1:7" ht="21" x14ac:dyDescent="0.35">
      <c r="A31" s="3"/>
      <c r="B31" s="3"/>
      <c r="C31" s="3">
        <v>75</v>
      </c>
      <c r="D31" s="14" t="s">
        <v>103</v>
      </c>
      <c r="E31" s="59" t="s">
        <v>107</v>
      </c>
      <c r="F31" s="7"/>
      <c r="G31" s="1"/>
    </row>
    <row r="32" spans="1:7" ht="21" x14ac:dyDescent="0.35">
      <c r="A32" s="3"/>
      <c r="B32" s="3"/>
      <c r="C32" s="3">
        <v>50</v>
      </c>
      <c r="D32" s="14" t="s">
        <v>51</v>
      </c>
      <c r="E32" s="60"/>
      <c r="F32" s="7"/>
      <c r="G32" s="1"/>
    </row>
    <row r="33" spans="1:7" ht="21" x14ac:dyDescent="0.35">
      <c r="A33" s="3"/>
      <c r="B33" s="3"/>
      <c r="C33" s="3">
        <v>25</v>
      </c>
      <c r="D33" s="14"/>
      <c r="E33" s="60"/>
      <c r="F33" s="7"/>
      <c r="G33" s="1"/>
    </row>
    <row r="34" spans="1:7" ht="21" x14ac:dyDescent="0.35">
      <c r="A34" s="3"/>
      <c r="B34" s="3"/>
      <c r="C34" s="3" t="s">
        <v>34</v>
      </c>
      <c r="D34" s="14" t="s">
        <v>111</v>
      </c>
      <c r="E34" s="26"/>
      <c r="F34" s="7"/>
      <c r="G34" s="1"/>
    </row>
    <row r="35" spans="1:7" ht="21" x14ac:dyDescent="0.35">
      <c r="A35" s="22"/>
      <c r="B35" s="22"/>
      <c r="C35" s="22"/>
      <c r="D35" s="23"/>
      <c r="E35" s="24"/>
      <c r="F35" s="7"/>
      <c r="G35" s="1"/>
    </row>
    <row r="36" spans="1:7" ht="21" x14ac:dyDescent="0.35">
      <c r="A36" s="3" t="s">
        <v>12</v>
      </c>
      <c r="B36" s="3">
        <v>9</v>
      </c>
      <c r="C36" s="3">
        <v>50</v>
      </c>
      <c r="D36" s="14" t="s">
        <v>37</v>
      </c>
      <c r="E36" s="25" t="s">
        <v>108</v>
      </c>
      <c r="F36" s="7"/>
      <c r="G36" s="1">
        <v>450</v>
      </c>
    </row>
    <row r="37" spans="1:7" ht="21" x14ac:dyDescent="0.35">
      <c r="A37" s="3"/>
      <c r="B37" s="3"/>
      <c r="C37" s="3"/>
      <c r="D37" s="5"/>
      <c r="E37" s="3" t="s">
        <v>109</v>
      </c>
      <c r="F37" s="7"/>
      <c r="G37" s="1"/>
    </row>
    <row r="38" spans="1:7" ht="21" x14ac:dyDescent="0.35">
      <c r="A38" s="3"/>
      <c r="B38" s="3"/>
      <c r="C38" s="3"/>
      <c r="D38" s="14"/>
      <c r="E38" s="3"/>
      <c r="F38" s="7"/>
      <c r="G38" s="1"/>
    </row>
    <row r="39" spans="1:7" ht="21" x14ac:dyDescent="0.35">
      <c r="A39" s="3"/>
      <c r="B39" s="3"/>
      <c r="C39" s="3" t="s">
        <v>34</v>
      </c>
      <c r="D39" s="14" t="s">
        <v>110</v>
      </c>
      <c r="E39" s="3"/>
      <c r="F39" s="7"/>
      <c r="G39" s="1"/>
    </row>
    <row r="40" spans="1:7" ht="21" x14ac:dyDescent="0.35">
      <c r="A40" s="3"/>
      <c r="B40" s="3"/>
      <c r="C40" s="3" t="s">
        <v>64</v>
      </c>
      <c r="D40" s="9" t="s">
        <v>112</v>
      </c>
      <c r="E40" s="3"/>
      <c r="F40" s="16"/>
      <c r="G40" s="1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ht="21" x14ac:dyDescent="0.35">
      <c r="A42" s="1" t="s">
        <v>14</v>
      </c>
      <c r="B42" s="1"/>
      <c r="C42" s="1"/>
      <c r="D42" s="1"/>
      <c r="E42" s="1"/>
      <c r="F42" s="1"/>
      <c r="G42" s="2">
        <f>SUM(G6:G39)</f>
        <v>4300</v>
      </c>
    </row>
  </sheetData>
  <mergeCells count="8">
    <mergeCell ref="E31:E33"/>
    <mergeCell ref="A1:G1"/>
    <mergeCell ref="F11:F14"/>
    <mergeCell ref="F17:F19"/>
    <mergeCell ref="F4:F8"/>
    <mergeCell ref="E22:E24"/>
    <mergeCell ref="E25:E27"/>
    <mergeCell ref="E28:E30"/>
  </mergeCells>
  <printOptions gridLines="1"/>
  <pageMargins left="0.45" right="0.45" top="0.75" bottom="0.75" header="0.3" footer="0.3"/>
  <pageSetup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2951-22E4-44D2-9ED0-617E4AE9566F}">
  <dimension ref="A1:G16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style="20" bestFit="1" customWidth="1"/>
    <col min="5" max="5" width="58.28515625" customWidth="1"/>
    <col min="6" max="6" width="10.140625" bestFit="1" customWidth="1"/>
    <col min="7" max="7" width="22.85546875" bestFit="1" customWidth="1"/>
  </cols>
  <sheetData>
    <row r="1" spans="1:7" ht="21" x14ac:dyDescent="0.35">
      <c r="A1" s="49" t="s">
        <v>80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5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2"/>
      <c r="B4" s="2"/>
      <c r="C4" s="2"/>
      <c r="D4" s="12"/>
      <c r="E4" s="2"/>
      <c r="F4" s="2"/>
      <c r="G4" s="2"/>
    </row>
    <row r="5" spans="1:7" ht="21" x14ac:dyDescent="0.35">
      <c r="A5" s="3" t="s">
        <v>7</v>
      </c>
      <c r="B5" s="3">
        <v>1</v>
      </c>
      <c r="C5" s="3">
        <v>300</v>
      </c>
      <c r="D5" s="10" t="s">
        <v>16</v>
      </c>
      <c r="E5" s="3" t="s">
        <v>17</v>
      </c>
      <c r="F5" s="7"/>
      <c r="G5" s="1"/>
    </row>
    <row r="6" spans="1:7" ht="21" x14ac:dyDescent="0.35">
      <c r="A6" s="3"/>
      <c r="B6" s="3">
        <v>4</v>
      </c>
      <c r="C6" s="3">
        <v>125</v>
      </c>
      <c r="D6" s="10" t="s">
        <v>16</v>
      </c>
      <c r="E6" s="3" t="s">
        <v>81</v>
      </c>
      <c r="F6" s="7"/>
      <c r="G6" s="1">
        <v>800</v>
      </c>
    </row>
    <row r="7" spans="1:7" ht="21" x14ac:dyDescent="0.35">
      <c r="A7" s="3"/>
      <c r="C7" s="3" t="s">
        <v>34</v>
      </c>
      <c r="D7" s="14" t="s">
        <v>35</v>
      </c>
      <c r="E7" s="3"/>
      <c r="F7" s="7"/>
      <c r="G7" s="8"/>
    </row>
    <row r="8" spans="1:7" ht="21" x14ac:dyDescent="0.35">
      <c r="A8" s="1"/>
      <c r="B8" s="1"/>
      <c r="C8" s="1"/>
      <c r="D8" s="15"/>
      <c r="E8" s="1"/>
      <c r="F8" s="7"/>
      <c r="G8" s="1"/>
    </row>
    <row r="9" spans="1:7" ht="21" x14ac:dyDescent="0.35">
      <c r="A9" s="3" t="s">
        <v>9</v>
      </c>
      <c r="B9" s="3"/>
      <c r="C9" s="3" t="s">
        <v>82</v>
      </c>
      <c r="D9" s="14" t="s">
        <v>83</v>
      </c>
      <c r="E9" s="3" t="s">
        <v>20</v>
      </c>
      <c r="F9" s="50" t="s">
        <v>21</v>
      </c>
      <c r="G9" s="1">
        <v>4800</v>
      </c>
    </row>
    <row r="10" spans="1:7" ht="21" x14ac:dyDescent="0.35">
      <c r="A10" s="3"/>
      <c r="B10" s="3">
        <v>4</v>
      </c>
      <c r="C10" s="3" t="s">
        <v>84</v>
      </c>
      <c r="D10" s="14" t="s">
        <v>85</v>
      </c>
      <c r="E10" s="3" t="s">
        <v>20</v>
      </c>
      <c r="F10" s="51"/>
      <c r="G10" s="1">
        <v>4200</v>
      </c>
    </row>
    <row r="11" spans="1:7" ht="21" x14ac:dyDescent="0.35">
      <c r="A11" s="3"/>
      <c r="B11" s="3"/>
      <c r="C11" s="3"/>
      <c r="D11" s="14" t="s">
        <v>86</v>
      </c>
      <c r="E11" s="3"/>
      <c r="F11" s="52"/>
      <c r="G11" s="1">
        <v>3600</v>
      </c>
    </row>
    <row r="12" spans="1:7" ht="21" x14ac:dyDescent="0.35">
      <c r="A12" s="3"/>
      <c r="B12" s="3"/>
      <c r="C12" s="3" t="s">
        <v>34</v>
      </c>
      <c r="D12" s="14" t="s">
        <v>87</v>
      </c>
      <c r="E12" s="3"/>
      <c r="F12" s="7"/>
      <c r="G12" s="1"/>
    </row>
    <row r="13" spans="1:7" ht="21" x14ac:dyDescent="0.35">
      <c r="A13" s="3"/>
      <c r="B13" s="3"/>
      <c r="C13" s="3" t="s">
        <v>64</v>
      </c>
      <c r="D13" s="9" t="s">
        <v>88</v>
      </c>
      <c r="E13" s="3"/>
      <c r="F13" s="7"/>
      <c r="G13" s="1"/>
    </row>
    <row r="14" spans="1:7" ht="21" x14ac:dyDescent="0.35">
      <c r="A14" s="1"/>
      <c r="B14" s="1"/>
      <c r="C14" s="1"/>
      <c r="D14" s="19"/>
      <c r="E14" s="1"/>
      <c r="F14" s="7"/>
      <c r="G14" s="2">
        <f>SUM(G6,G9)</f>
        <v>5600</v>
      </c>
    </row>
    <row r="15" spans="1:7" ht="21" x14ac:dyDescent="0.35">
      <c r="A15" s="1"/>
      <c r="B15" s="1"/>
      <c r="C15" s="1"/>
      <c r="D15" s="15"/>
      <c r="E15" s="1"/>
      <c r="F15" s="1"/>
      <c r="G15" s="12">
        <f>SUM(G6,G10)</f>
        <v>5000</v>
      </c>
    </row>
    <row r="16" spans="1:7" ht="21" x14ac:dyDescent="0.35">
      <c r="A16" s="1" t="s">
        <v>27</v>
      </c>
      <c r="B16" s="1"/>
      <c r="C16" s="1"/>
      <c r="D16" s="15"/>
      <c r="E16" s="1"/>
      <c r="F16" s="1"/>
      <c r="G16" s="2">
        <f>SUM(G6,G11)</f>
        <v>4400</v>
      </c>
    </row>
  </sheetData>
  <mergeCells count="2">
    <mergeCell ref="A1:G1"/>
    <mergeCell ref="F9:F11"/>
  </mergeCells>
  <printOptions gridLines="1"/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D40E-CB78-40DC-99BF-ECD16C6787AE}">
  <dimension ref="A1:G36"/>
  <sheetViews>
    <sheetView zoomScaleNormal="100" workbookViewId="0">
      <selection sqref="A1:XFD1048576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52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49" t="s">
        <v>221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>
        <v>7</v>
      </c>
      <c r="C4" s="3">
        <v>100</v>
      </c>
      <c r="D4" s="10" t="s">
        <v>60</v>
      </c>
      <c r="E4" s="3" t="s">
        <v>174</v>
      </c>
      <c r="F4" s="50"/>
      <c r="G4" s="1"/>
    </row>
    <row r="5" spans="1:7" ht="21" x14ac:dyDescent="0.35">
      <c r="A5" s="3"/>
      <c r="B5" s="3"/>
      <c r="C5" s="3"/>
      <c r="D5" s="10"/>
      <c r="E5" s="3" t="s">
        <v>222</v>
      </c>
      <c r="F5" s="51"/>
      <c r="G5" s="1"/>
    </row>
    <row r="6" spans="1:7" ht="21" x14ac:dyDescent="0.35">
      <c r="A6" s="3"/>
      <c r="B6" s="3"/>
      <c r="C6" s="3"/>
      <c r="D6" s="10"/>
      <c r="E6" s="3" t="s">
        <v>117</v>
      </c>
      <c r="F6" s="51"/>
      <c r="G6" s="1"/>
    </row>
    <row r="7" spans="1:7" ht="21" x14ac:dyDescent="0.35">
      <c r="A7" s="3"/>
      <c r="B7" s="3"/>
      <c r="C7" s="3"/>
      <c r="D7" s="10"/>
      <c r="E7" s="3" t="s">
        <v>223</v>
      </c>
      <c r="F7" s="51"/>
      <c r="G7" s="1">
        <v>700</v>
      </c>
    </row>
    <row r="8" spans="1:7" ht="21" x14ac:dyDescent="0.35">
      <c r="A8" s="3"/>
      <c r="B8" s="3"/>
      <c r="C8" s="3"/>
      <c r="D8" s="10"/>
      <c r="E8" s="3" t="s">
        <v>224</v>
      </c>
      <c r="F8" s="51"/>
      <c r="G8" s="1"/>
    </row>
    <row r="9" spans="1:7" ht="21" x14ac:dyDescent="0.35">
      <c r="A9" s="3"/>
      <c r="B9" s="3"/>
      <c r="C9" s="3"/>
      <c r="D9" s="10"/>
      <c r="E9" s="3" t="s">
        <v>225</v>
      </c>
      <c r="F9" s="51"/>
      <c r="G9" s="1"/>
    </row>
    <row r="10" spans="1:7" ht="21" x14ac:dyDescent="0.35">
      <c r="A10" s="3"/>
      <c r="B10" s="3"/>
      <c r="C10" s="3"/>
      <c r="D10" s="10"/>
      <c r="E10" s="3" t="s">
        <v>226</v>
      </c>
      <c r="F10" s="51"/>
      <c r="G10" s="1"/>
    </row>
    <row r="11" spans="1:7" ht="21" x14ac:dyDescent="0.35">
      <c r="A11" s="3"/>
      <c r="B11" s="3"/>
      <c r="C11" s="3" t="s">
        <v>34</v>
      </c>
      <c r="D11" s="14" t="s">
        <v>121</v>
      </c>
      <c r="E11" s="3"/>
      <c r="F11" s="7"/>
      <c r="G11" s="1"/>
    </row>
    <row r="12" spans="1:7" ht="21" x14ac:dyDescent="0.35">
      <c r="A12" s="1"/>
      <c r="B12" s="1"/>
      <c r="C12" s="1"/>
      <c r="D12" s="15"/>
      <c r="E12" s="1"/>
      <c r="F12" s="1"/>
      <c r="G12" s="1"/>
    </row>
    <row r="13" spans="1:7" ht="21" x14ac:dyDescent="0.35">
      <c r="A13" s="3" t="s">
        <v>181</v>
      </c>
      <c r="B13" s="3"/>
      <c r="C13" s="3">
        <v>50</v>
      </c>
      <c r="D13" s="14" t="s">
        <v>180</v>
      </c>
      <c r="E13" s="3" t="s">
        <v>227</v>
      </c>
      <c r="F13" s="50" t="s">
        <v>31</v>
      </c>
      <c r="G13" s="1"/>
    </row>
    <row r="14" spans="1:7" ht="21" x14ac:dyDescent="0.35">
      <c r="A14" s="3"/>
      <c r="B14" s="3"/>
      <c r="C14" s="3"/>
      <c r="D14" s="14"/>
      <c r="E14" s="3" t="s">
        <v>228</v>
      </c>
      <c r="F14" s="51"/>
      <c r="G14" s="1"/>
    </row>
    <row r="15" spans="1:7" ht="21" x14ac:dyDescent="0.35">
      <c r="A15" s="3"/>
      <c r="B15" s="3"/>
      <c r="C15" s="3"/>
      <c r="D15" s="14"/>
      <c r="E15" s="3" t="s">
        <v>229</v>
      </c>
      <c r="F15" s="51"/>
      <c r="G15" s="1">
        <v>500</v>
      </c>
    </row>
    <row r="16" spans="1:7" ht="21" x14ac:dyDescent="0.35">
      <c r="A16" s="3"/>
      <c r="B16" s="3"/>
      <c r="C16" s="3"/>
      <c r="D16" s="14"/>
      <c r="E16" s="3" t="s">
        <v>230</v>
      </c>
      <c r="F16" s="51"/>
      <c r="G16" s="1"/>
    </row>
    <row r="17" spans="1:7" ht="21" x14ac:dyDescent="0.35">
      <c r="A17" s="3"/>
      <c r="B17" s="3"/>
      <c r="C17" s="3"/>
      <c r="D17" s="14"/>
      <c r="E17" s="3" t="s">
        <v>231</v>
      </c>
      <c r="F17" s="51"/>
      <c r="G17" s="1"/>
    </row>
    <row r="18" spans="1:7" ht="21" x14ac:dyDescent="0.35">
      <c r="A18" s="3"/>
      <c r="B18" s="3"/>
      <c r="C18" s="3"/>
      <c r="D18" s="14"/>
      <c r="E18" s="3" t="s">
        <v>232</v>
      </c>
      <c r="F18" s="51"/>
      <c r="G18" s="1"/>
    </row>
    <row r="19" spans="1:7" ht="21" x14ac:dyDescent="0.35">
      <c r="A19" s="3"/>
      <c r="B19" s="3"/>
      <c r="C19" s="3" t="s">
        <v>34</v>
      </c>
      <c r="D19" s="14" t="s">
        <v>233</v>
      </c>
      <c r="E19" s="3"/>
      <c r="F19" s="7"/>
      <c r="G19" s="1"/>
    </row>
    <row r="20" spans="1:7" ht="21" x14ac:dyDescent="0.35">
      <c r="A20" s="1"/>
      <c r="B20" s="1"/>
      <c r="C20" s="1"/>
      <c r="D20" s="15"/>
      <c r="E20" s="1"/>
      <c r="F20" s="1"/>
      <c r="G20" s="1"/>
    </row>
    <row r="21" spans="1:7" ht="21" x14ac:dyDescent="0.35">
      <c r="A21" s="3" t="s">
        <v>19</v>
      </c>
      <c r="B21" s="3"/>
      <c r="C21" s="3">
        <v>25</v>
      </c>
      <c r="D21" s="9" t="s">
        <v>22</v>
      </c>
      <c r="E21" s="3"/>
      <c r="F21" s="50" t="s">
        <v>21</v>
      </c>
      <c r="G21" s="1"/>
    </row>
    <row r="22" spans="1:7" ht="21" x14ac:dyDescent="0.35">
      <c r="A22" s="3"/>
      <c r="B22" s="3"/>
      <c r="C22" s="3">
        <v>50</v>
      </c>
      <c r="D22" s="9" t="s">
        <v>37</v>
      </c>
      <c r="E22" s="3"/>
      <c r="F22" s="51"/>
      <c r="G22" s="1"/>
    </row>
    <row r="23" spans="1:7" ht="21" x14ac:dyDescent="0.35">
      <c r="A23" s="3"/>
      <c r="B23" s="3"/>
      <c r="C23" s="3">
        <v>75</v>
      </c>
      <c r="D23" s="9" t="s">
        <v>135</v>
      </c>
      <c r="E23" s="3"/>
      <c r="F23" s="51"/>
      <c r="G23" s="1">
        <v>1400</v>
      </c>
    </row>
    <row r="24" spans="1:7" ht="21" x14ac:dyDescent="0.35">
      <c r="A24" s="3"/>
      <c r="B24" s="3"/>
      <c r="C24" s="3"/>
      <c r="D24" s="9" t="s">
        <v>234</v>
      </c>
      <c r="E24" s="3"/>
      <c r="F24" s="51"/>
      <c r="G24" s="1"/>
    </row>
    <row r="25" spans="1:7" ht="21" x14ac:dyDescent="0.35">
      <c r="A25" s="3"/>
      <c r="B25" s="3">
        <v>2</v>
      </c>
      <c r="C25" s="3">
        <v>100</v>
      </c>
      <c r="D25" s="9" t="s">
        <v>96</v>
      </c>
      <c r="E25" s="3" t="s">
        <v>235</v>
      </c>
      <c r="F25" s="52"/>
      <c r="G25" s="1"/>
    </row>
    <row r="26" spans="1:7" ht="21" x14ac:dyDescent="0.35">
      <c r="A26" s="3"/>
      <c r="B26" s="3"/>
      <c r="C26" s="3" t="s">
        <v>34</v>
      </c>
      <c r="D26" s="14" t="s">
        <v>236</v>
      </c>
      <c r="E26" s="3"/>
      <c r="F26" s="1"/>
      <c r="G26" s="1"/>
    </row>
    <row r="27" spans="1:7" ht="21" x14ac:dyDescent="0.35">
      <c r="A27" s="1"/>
      <c r="B27" s="1"/>
      <c r="C27" s="1"/>
      <c r="D27" s="15"/>
      <c r="E27" s="1"/>
      <c r="F27" s="1"/>
      <c r="G27" s="1"/>
    </row>
    <row r="28" spans="1:7" ht="21" x14ac:dyDescent="0.35">
      <c r="A28" s="3" t="s">
        <v>9</v>
      </c>
      <c r="B28" s="3">
        <v>3</v>
      </c>
      <c r="C28" s="3">
        <v>125</v>
      </c>
      <c r="D28" s="14" t="s">
        <v>102</v>
      </c>
      <c r="E28" s="3" t="s">
        <v>189</v>
      </c>
      <c r="F28" s="50" t="s">
        <v>10</v>
      </c>
      <c r="G28" s="1"/>
    </row>
    <row r="29" spans="1:7" ht="21" x14ac:dyDescent="0.35">
      <c r="A29" s="3"/>
      <c r="B29" s="3">
        <v>2</v>
      </c>
      <c r="C29" s="3">
        <v>100</v>
      </c>
      <c r="D29" s="14">
        <v>6.25E-2</v>
      </c>
      <c r="E29" s="3" t="s">
        <v>237</v>
      </c>
      <c r="F29" s="51"/>
      <c r="G29" s="1">
        <v>1950</v>
      </c>
    </row>
    <row r="30" spans="1:7" ht="21" x14ac:dyDescent="0.35">
      <c r="A30" s="3"/>
      <c r="B30" s="3">
        <v>1</v>
      </c>
      <c r="C30" s="3">
        <v>75</v>
      </c>
      <c r="D30" s="14" t="s">
        <v>103</v>
      </c>
      <c r="E30" s="3" t="s">
        <v>238</v>
      </c>
      <c r="F30" s="51"/>
      <c r="G30" s="1"/>
    </row>
    <row r="31" spans="1:7" ht="21" x14ac:dyDescent="0.35">
      <c r="A31" s="3"/>
      <c r="B31" s="3"/>
      <c r="C31" s="3"/>
      <c r="D31" s="14"/>
      <c r="E31" s="3"/>
      <c r="F31" s="7"/>
      <c r="G31" s="1"/>
    </row>
    <row r="32" spans="1:7" ht="21" x14ac:dyDescent="0.35">
      <c r="A32" s="3"/>
      <c r="B32" s="3"/>
      <c r="C32" s="3"/>
      <c r="D32" s="14"/>
      <c r="E32" s="3"/>
      <c r="F32" s="7"/>
      <c r="G32" s="1"/>
    </row>
    <row r="33" spans="1:7" ht="21" x14ac:dyDescent="0.35">
      <c r="A33" s="3"/>
      <c r="B33" s="3"/>
      <c r="C33" s="3" t="s">
        <v>34</v>
      </c>
      <c r="D33" s="14" t="s">
        <v>239</v>
      </c>
      <c r="E33" s="3"/>
      <c r="F33" s="7"/>
      <c r="G33" s="1"/>
    </row>
    <row r="34" spans="1:7" ht="21" x14ac:dyDescent="0.35">
      <c r="A34" s="3"/>
      <c r="B34" s="3"/>
      <c r="C34" s="3" t="s">
        <v>64</v>
      </c>
      <c r="D34" s="9" t="s">
        <v>240</v>
      </c>
      <c r="E34" s="3"/>
      <c r="F34" s="29"/>
      <c r="G34" s="1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ht="21" x14ac:dyDescent="0.35">
      <c r="A36" s="1" t="s">
        <v>14</v>
      </c>
      <c r="B36" s="1"/>
      <c r="C36" s="1"/>
      <c r="D36" s="1"/>
      <c r="E36" s="1"/>
      <c r="F36" s="1"/>
      <c r="G36" s="2">
        <f>SUM(G7:G33)</f>
        <v>4550</v>
      </c>
    </row>
  </sheetData>
  <mergeCells count="5">
    <mergeCell ref="A1:G1"/>
    <mergeCell ref="F4:F10"/>
    <mergeCell ref="F13:F18"/>
    <mergeCell ref="F21:F25"/>
    <mergeCell ref="F28:F30"/>
  </mergeCells>
  <printOptions gridLines="1"/>
  <pageMargins left="0.45" right="0.45" top="0.75" bottom="0.75" header="0.3" footer="0.3"/>
  <pageSetup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6D4D-B8F6-4917-8491-71FA3CDCE663}">
  <sheetPr>
    <pageSetUpPr fitToPage="1"/>
  </sheetPr>
  <dimension ref="A1:H26"/>
  <sheetViews>
    <sheetView zoomScaleNormal="100" workbookViewId="0">
      <selection sqref="A1:H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21" style="20" customWidth="1"/>
    <col min="5" max="5" width="47" customWidth="1"/>
    <col min="6" max="6" width="15" customWidth="1"/>
    <col min="7" max="7" width="10.140625" hidden="1" customWidth="1"/>
    <col min="8" max="8" width="22.85546875" bestFit="1" customWidth="1"/>
  </cols>
  <sheetData>
    <row r="1" spans="1:8" ht="21" x14ac:dyDescent="0.35">
      <c r="A1" s="56" t="s">
        <v>325</v>
      </c>
      <c r="B1" s="57"/>
      <c r="C1" s="57"/>
      <c r="D1" s="57"/>
      <c r="E1" s="57"/>
      <c r="F1" s="57"/>
      <c r="G1" s="57"/>
      <c r="H1" s="58"/>
    </row>
    <row r="2" spans="1:8" ht="21" x14ac:dyDescent="0.35">
      <c r="A2" s="1"/>
      <c r="B2" s="1"/>
      <c r="C2" s="1"/>
      <c r="D2" s="15"/>
      <c r="E2" s="1"/>
      <c r="F2" s="1"/>
      <c r="G2" s="1"/>
      <c r="H2" s="1"/>
    </row>
    <row r="3" spans="1:8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5</v>
      </c>
      <c r="H3" s="2" t="s">
        <v>6</v>
      </c>
    </row>
    <row r="4" spans="1:8" ht="21" x14ac:dyDescent="0.35">
      <c r="A4" s="2"/>
      <c r="B4" s="2"/>
      <c r="C4" s="2"/>
      <c r="D4" s="12"/>
      <c r="E4" s="2"/>
      <c r="F4" s="2"/>
      <c r="G4" s="2"/>
      <c r="H4" s="2"/>
    </row>
    <row r="5" spans="1:8" ht="21" x14ac:dyDescent="0.35">
      <c r="A5" s="3" t="s">
        <v>7</v>
      </c>
      <c r="B5" s="3">
        <v>1</v>
      </c>
      <c r="C5" s="3">
        <v>400</v>
      </c>
      <c r="D5" s="10" t="s">
        <v>16</v>
      </c>
      <c r="E5" s="33" t="s">
        <v>326</v>
      </c>
      <c r="F5" s="22"/>
      <c r="G5" s="3"/>
      <c r="H5" s="1"/>
    </row>
    <row r="6" spans="1:8" ht="21" x14ac:dyDescent="0.35">
      <c r="A6" s="3"/>
      <c r="B6" s="3">
        <v>4</v>
      </c>
      <c r="C6" s="3">
        <v>100</v>
      </c>
      <c r="D6" s="10" t="s">
        <v>16</v>
      </c>
      <c r="E6" s="41" t="s">
        <v>327</v>
      </c>
      <c r="F6" s="22"/>
      <c r="G6" s="7"/>
      <c r="H6" s="1">
        <v>800</v>
      </c>
    </row>
    <row r="7" spans="1:8" ht="21" x14ac:dyDescent="0.35">
      <c r="A7" s="3"/>
      <c r="B7" s="3"/>
      <c r="C7" s="3"/>
      <c r="D7" s="10"/>
      <c r="E7" s="41" t="s">
        <v>328</v>
      </c>
      <c r="F7" s="22"/>
      <c r="G7" s="7"/>
      <c r="H7" s="1"/>
    </row>
    <row r="8" spans="1:8" ht="21" x14ac:dyDescent="0.35">
      <c r="A8" s="3"/>
      <c r="B8" s="3"/>
      <c r="C8" s="3" t="s">
        <v>34</v>
      </c>
      <c r="D8" s="14" t="s">
        <v>35</v>
      </c>
      <c r="E8" s="41"/>
      <c r="F8" s="22"/>
      <c r="G8" s="7"/>
      <c r="H8" s="8"/>
    </row>
    <row r="9" spans="1:8" ht="21" x14ac:dyDescent="0.35">
      <c r="A9" s="1"/>
      <c r="B9" s="1"/>
      <c r="C9" s="1"/>
      <c r="D9" s="15"/>
      <c r="E9" s="43"/>
      <c r="F9" s="22"/>
      <c r="G9" s="1"/>
      <c r="H9" s="1"/>
    </row>
    <row r="10" spans="1:8" ht="21" x14ac:dyDescent="0.35">
      <c r="A10" s="3" t="s">
        <v>19</v>
      </c>
      <c r="B10" s="3"/>
      <c r="C10" s="27">
        <v>50</v>
      </c>
      <c r="D10" s="14">
        <v>4.1666666666666664E-2</v>
      </c>
      <c r="E10" s="41" t="s">
        <v>20</v>
      </c>
      <c r="F10" s="62" t="s">
        <v>333</v>
      </c>
      <c r="G10" s="7"/>
      <c r="H10" s="1"/>
    </row>
    <row r="11" spans="1:8" ht="21" x14ac:dyDescent="0.35">
      <c r="A11" s="3"/>
      <c r="B11" s="9"/>
      <c r="C11" s="3">
        <v>25</v>
      </c>
      <c r="D11" s="14" t="s">
        <v>329</v>
      </c>
      <c r="E11" s="41" t="s">
        <v>285</v>
      </c>
      <c r="F11" s="64"/>
      <c r="G11" s="7"/>
      <c r="H11" s="1"/>
    </row>
    <row r="12" spans="1:8" ht="21" x14ac:dyDescent="0.35">
      <c r="A12" s="3"/>
      <c r="B12" s="3"/>
      <c r="C12" s="3">
        <v>50</v>
      </c>
      <c r="D12" s="14" t="s">
        <v>37</v>
      </c>
      <c r="E12" s="41" t="s">
        <v>20</v>
      </c>
      <c r="F12" s="64"/>
      <c r="G12" s="7"/>
      <c r="H12" s="1"/>
    </row>
    <row r="13" spans="1:8" ht="21" x14ac:dyDescent="0.35">
      <c r="A13" s="3"/>
      <c r="B13" s="3"/>
      <c r="C13" s="3">
        <v>50</v>
      </c>
      <c r="D13" s="14" t="s">
        <v>330</v>
      </c>
      <c r="E13" s="41" t="s">
        <v>331</v>
      </c>
      <c r="F13" s="64"/>
      <c r="G13" s="7"/>
      <c r="H13" s="1">
        <v>2700</v>
      </c>
    </row>
    <row r="14" spans="1:8" ht="21" x14ac:dyDescent="0.35">
      <c r="A14" s="3"/>
      <c r="B14" s="3"/>
      <c r="C14" s="3">
        <v>50</v>
      </c>
      <c r="D14" s="14" t="s">
        <v>37</v>
      </c>
      <c r="E14" s="41" t="s">
        <v>20</v>
      </c>
      <c r="F14" s="64"/>
      <c r="G14" s="7"/>
      <c r="H14" s="1"/>
    </row>
    <row r="15" spans="1:8" ht="21" x14ac:dyDescent="0.35">
      <c r="A15" s="3"/>
      <c r="B15" s="3"/>
      <c r="C15" s="3">
        <v>75</v>
      </c>
      <c r="D15" s="14" t="s">
        <v>135</v>
      </c>
      <c r="E15" s="41" t="s">
        <v>332</v>
      </c>
      <c r="F15" s="64"/>
      <c r="G15" s="7"/>
      <c r="H15" s="1"/>
    </row>
    <row r="16" spans="1:8" ht="21" x14ac:dyDescent="0.35">
      <c r="A16" s="3"/>
      <c r="B16" s="3"/>
      <c r="C16" s="3">
        <v>50</v>
      </c>
      <c r="D16" s="14" t="s">
        <v>37</v>
      </c>
      <c r="E16" s="41" t="s">
        <v>20</v>
      </c>
      <c r="F16" s="64"/>
      <c r="G16" s="7"/>
      <c r="H16" s="1"/>
    </row>
    <row r="17" spans="1:8" ht="21" x14ac:dyDescent="0.35">
      <c r="A17" s="3"/>
      <c r="B17" s="3"/>
      <c r="C17" s="3">
        <v>100</v>
      </c>
      <c r="D17" s="14" t="s">
        <v>49</v>
      </c>
      <c r="E17" s="41" t="s">
        <v>25</v>
      </c>
      <c r="F17" s="63"/>
      <c r="G17" s="7"/>
      <c r="H17" s="1"/>
    </row>
    <row r="18" spans="1:8" ht="21" x14ac:dyDescent="0.35">
      <c r="A18" s="3"/>
      <c r="B18" s="3"/>
      <c r="C18" s="3" t="s">
        <v>34</v>
      </c>
      <c r="D18" s="14" t="s">
        <v>334</v>
      </c>
      <c r="E18" s="41"/>
      <c r="F18" s="22"/>
      <c r="G18" s="7"/>
      <c r="H18" s="1"/>
    </row>
    <row r="19" spans="1:8" ht="21" x14ac:dyDescent="0.35">
      <c r="A19" s="1"/>
      <c r="B19" s="1"/>
      <c r="C19" s="1"/>
      <c r="D19" s="15"/>
      <c r="E19" s="1"/>
      <c r="F19" s="22"/>
      <c r="G19" s="1"/>
      <c r="H19" s="1"/>
    </row>
    <row r="20" spans="1:8" ht="21" x14ac:dyDescent="0.35">
      <c r="A20" s="3" t="s">
        <v>19</v>
      </c>
      <c r="B20" s="3">
        <v>3</v>
      </c>
      <c r="C20" s="3">
        <v>100</v>
      </c>
      <c r="D20" s="14" t="s">
        <v>335</v>
      </c>
      <c r="E20" s="41" t="s">
        <v>20</v>
      </c>
      <c r="F20" s="62" t="s">
        <v>10</v>
      </c>
      <c r="G20" s="7"/>
      <c r="H20" s="1">
        <v>1200</v>
      </c>
    </row>
    <row r="21" spans="1:8" ht="21" x14ac:dyDescent="0.35">
      <c r="A21" s="3"/>
      <c r="B21" s="3">
        <v>1</v>
      </c>
      <c r="C21" s="3">
        <v>100</v>
      </c>
      <c r="D21" s="14" t="s">
        <v>336</v>
      </c>
      <c r="E21" s="41" t="s">
        <v>20</v>
      </c>
      <c r="F21" s="63"/>
      <c r="G21" s="7"/>
      <c r="H21" s="1"/>
    </row>
    <row r="22" spans="1:8" ht="21" x14ac:dyDescent="0.35">
      <c r="A22" s="3"/>
      <c r="B22" s="3"/>
      <c r="C22" s="3" t="s">
        <v>34</v>
      </c>
      <c r="D22" s="14" t="s">
        <v>337</v>
      </c>
      <c r="E22" s="41"/>
      <c r="F22" s="22"/>
      <c r="G22" s="7"/>
      <c r="H22" s="1"/>
    </row>
    <row r="23" spans="1:8" ht="21" x14ac:dyDescent="0.35">
      <c r="A23" s="3"/>
      <c r="B23" s="3"/>
      <c r="C23" s="3" t="s">
        <v>64</v>
      </c>
      <c r="D23" s="9" t="s">
        <v>338</v>
      </c>
      <c r="E23" s="41"/>
      <c r="F23" s="22"/>
      <c r="G23" s="7"/>
      <c r="H23" s="1"/>
    </row>
    <row r="24" spans="1:8" ht="21" x14ac:dyDescent="0.35">
      <c r="A24" s="1"/>
      <c r="B24" s="1"/>
      <c r="C24" s="1"/>
      <c r="D24" s="19"/>
      <c r="E24" s="1"/>
      <c r="F24" s="1"/>
      <c r="G24" s="7"/>
      <c r="H24" s="2">
        <f>SUM(H6:H23)</f>
        <v>4700</v>
      </c>
    </row>
    <row r="25" spans="1:8" ht="21" x14ac:dyDescent="0.35">
      <c r="A25" s="1"/>
      <c r="B25" s="1"/>
      <c r="C25" s="1"/>
      <c r="D25" s="15"/>
      <c r="E25" s="1"/>
      <c r="F25" s="1"/>
      <c r="G25" s="1"/>
      <c r="H25" s="12"/>
    </row>
    <row r="26" spans="1:8" ht="21" x14ac:dyDescent="0.35">
      <c r="A26" s="1" t="s">
        <v>27</v>
      </c>
      <c r="B26" s="1"/>
      <c r="C26" s="1"/>
      <c r="D26" s="15"/>
      <c r="E26" s="1"/>
      <c r="F26" s="1"/>
      <c r="G26" s="1"/>
      <c r="H26" s="2"/>
    </row>
  </sheetData>
  <mergeCells count="3">
    <mergeCell ref="A1:H1"/>
    <mergeCell ref="F20:F21"/>
    <mergeCell ref="F10:F17"/>
  </mergeCells>
  <printOptions gridLines="1"/>
  <pageMargins left="0.45" right="0.45" top="0.75" bottom="0.75" header="0.3" footer="0.3"/>
  <pageSetup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62E2-56D2-4830-A7BD-5F96A992B49C}">
  <sheetPr>
    <pageSetUpPr fitToPage="1"/>
  </sheetPr>
  <dimension ref="A1:H31"/>
  <sheetViews>
    <sheetView zoomScaleNormal="100" workbookViewId="0">
      <selection sqref="A1:XFD1048576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21" style="20" customWidth="1"/>
    <col min="5" max="5" width="45.42578125" customWidth="1"/>
    <col min="6" max="6" width="10.5703125" customWidth="1"/>
    <col min="7" max="7" width="10.140625" hidden="1" customWidth="1"/>
    <col min="8" max="8" width="23" bestFit="1" customWidth="1"/>
  </cols>
  <sheetData>
    <row r="1" spans="1:8" ht="21" x14ac:dyDescent="0.35">
      <c r="A1" s="56" t="s">
        <v>339</v>
      </c>
      <c r="B1" s="57"/>
      <c r="C1" s="57"/>
      <c r="D1" s="57"/>
      <c r="E1" s="57"/>
      <c r="F1" s="57"/>
      <c r="G1" s="57"/>
      <c r="H1" s="58"/>
    </row>
    <row r="2" spans="1:8" ht="21" x14ac:dyDescent="0.35">
      <c r="A2" s="1"/>
      <c r="B2" s="1"/>
      <c r="C2" s="1"/>
      <c r="D2" s="15"/>
      <c r="E2" s="1"/>
      <c r="F2" s="1"/>
      <c r="G2" s="1"/>
      <c r="H2" s="1"/>
    </row>
    <row r="3" spans="1:8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5</v>
      </c>
      <c r="H3" s="2" t="s">
        <v>6</v>
      </c>
    </row>
    <row r="4" spans="1:8" ht="21" x14ac:dyDescent="0.35">
      <c r="A4" s="2"/>
      <c r="B4" s="2"/>
      <c r="C4" s="2"/>
      <c r="D4" s="12"/>
      <c r="E4" s="2"/>
      <c r="F4" s="2"/>
      <c r="G4" s="2"/>
      <c r="H4" s="2"/>
    </row>
    <row r="5" spans="1:8" ht="21" x14ac:dyDescent="0.35">
      <c r="A5" s="3" t="s">
        <v>7</v>
      </c>
      <c r="B5" s="3">
        <v>1</v>
      </c>
      <c r="C5" s="3">
        <v>200</v>
      </c>
      <c r="D5" s="10" t="s">
        <v>60</v>
      </c>
      <c r="E5" s="33" t="s">
        <v>30</v>
      </c>
      <c r="F5" s="22"/>
      <c r="G5" s="3"/>
      <c r="H5" s="1"/>
    </row>
    <row r="6" spans="1:8" ht="21" x14ac:dyDescent="0.35">
      <c r="A6" s="3"/>
      <c r="B6" s="3">
        <v>2</v>
      </c>
      <c r="C6" s="3">
        <v>150</v>
      </c>
      <c r="D6" s="10" t="s">
        <v>60</v>
      </c>
      <c r="E6" s="41" t="s">
        <v>384</v>
      </c>
      <c r="F6" s="22"/>
      <c r="G6" s="7"/>
      <c r="H6" s="1">
        <v>1000</v>
      </c>
    </row>
    <row r="7" spans="1:8" ht="21" x14ac:dyDescent="0.35">
      <c r="A7" s="3"/>
      <c r="B7" s="3">
        <v>3</v>
      </c>
      <c r="C7" s="3">
        <v>100</v>
      </c>
      <c r="D7" s="10" t="s">
        <v>60</v>
      </c>
      <c r="E7" s="41" t="s">
        <v>385</v>
      </c>
      <c r="F7" s="22"/>
      <c r="G7" s="7"/>
      <c r="H7" s="1"/>
    </row>
    <row r="8" spans="1:8" ht="21" x14ac:dyDescent="0.35">
      <c r="A8" s="3"/>
      <c r="B8" s="3">
        <v>4</v>
      </c>
      <c r="C8" s="3">
        <v>50</v>
      </c>
      <c r="D8" s="10" t="s">
        <v>29</v>
      </c>
      <c r="E8" s="41" t="s">
        <v>33</v>
      </c>
      <c r="F8" s="22"/>
      <c r="G8" s="7"/>
      <c r="H8" s="1"/>
    </row>
    <row r="9" spans="1:8" ht="21" x14ac:dyDescent="0.35">
      <c r="A9" s="3"/>
      <c r="B9" s="3"/>
      <c r="C9" s="3" t="s">
        <v>34</v>
      </c>
      <c r="D9" s="14" t="s">
        <v>74</v>
      </c>
      <c r="E9" s="41"/>
      <c r="F9" s="22"/>
      <c r="G9" s="7"/>
      <c r="H9" s="8"/>
    </row>
    <row r="10" spans="1:8" ht="21" x14ac:dyDescent="0.35">
      <c r="A10" s="1"/>
      <c r="B10" s="1"/>
      <c r="C10" s="1"/>
      <c r="D10" s="15"/>
      <c r="E10" s="43"/>
      <c r="F10" s="22"/>
      <c r="G10" s="1"/>
      <c r="H10" s="1"/>
    </row>
    <row r="11" spans="1:8" ht="21" x14ac:dyDescent="0.35">
      <c r="A11" s="3" t="s">
        <v>19</v>
      </c>
      <c r="B11" s="3">
        <v>3</v>
      </c>
      <c r="C11" s="27">
        <v>75</v>
      </c>
      <c r="D11" s="14" t="s">
        <v>103</v>
      </c>
      <c r="E11" s="41" t="s">
        <v>386</v>
      </c>
      <c r="F11" s="65" t="s">
        <v>10</v>
      </c>
      <c r="G11" s="7"/>
      <c r="H11" s="1">
        <v>750</v>
      </c>
    </row>
    <row r="12" spans="1:8" ht="21" x14ac:dyDescent="0.35">
      <c r="A12" s="3"/>
      <c r="B12" s="9">
        <v>1</v>
      </c>
      <c r="C12" s="3">
        <v>75</v>
      </c>
      <c r="D12" s="14"/>
      <c r="E12" s="41" t="s">
        <v>387</v>
      </c>
      <c r="F12" s="46"/>
      <c r="G12" s="7"/>
      <c r="H12" s="1"/>
    </row>
    <row r="13" spans="1:8" ht="21" x14ac:dyDescent="0.35">
      <c r="A13" s="3"/>
      <c r="B13" s="3"/>
      <c r="C13" s="3" t="s">
        <v>34</v>
      </c>
      <c r="D13" s="14" t="s">
        <v>388</v>
      </c>
      <c r="E13" s="41"/>
      <c r="F13" s="46"/>
      <c r="G13" s="7"/>
      <c r="H13" s="1"/>
    </row>
    <row r="14" spans="1:8" ht="21" x14ac:dyDescent="0.35">
      <c r="A14" s="22"/>
      <c r="B14" s="22"/>
      <c r="C14" s="66"/>
      <c r="D14" s="23"/>
      <c r="E14" s="47"/>
      <c r="F14" s="46"/>
      <c r="G14" s="7"/>
      <c r="H14" s="1"/>
    </row>
    <row r="15" spans="1:8" ht="21" x14ac:dyDescent="0.35">
      <c r="A15" s="3" t="s">
        <v>19</v>
      </c>
      <c r="B15" s="9">
        <v>3</v>
      </c>
      <c r="C15" s="3">
        <v>125</v>
      </c>
      <c r="D15" s="14" t="s">
        <v>102</v>
      </c>
      <c r="E15" s="41" t="s">
        <v>189</v>
      </c>
      <c r="F15" s="62" t="s">
        <v>10</v>
      </c>
      <c r="G15" s="7"/>
      <c r="H15" s="1">
        <v>1650</v>
      </c>
    </row>
    <row r="16" spans="1:8" ht="21" x14ac:dyDescent="0.35">
      <c r="A16" s="3"/>
      <c r="B16" s="3">
        <v>1</v>
      </c>
      <c r="C16" s="3">
        <v>175</v>
      </c>
      <c r="D16" s="14" t="s">
        <v>264</v>
      </c>
      <c r="E16" s="41" t="s">
        <v>389</v>
      </c>
      <c r="F16" s="63"/>
      <c r="G16" s="7"/>
      <c r="H16" s="1"/>
    </row>
    <row r="17" spans="1:8" ht="21" x14ac:dyDescent="0.35">
      <c r="A17" s="3"/>
      <c r="B17" s="3"/>
      <c r="C17" s="3" t="s">
        <v>34</v>
      </c>
      <c r="D17" s="14" t="s">
        <v>390</v>
      </c>
      <c r="E17" s="41"/>
      <c r="F17" s="46"/>
      <c r="G17" s="7"/>
      <c r="H17" s="1"/>
    </row>
    <row r="18" spans="1:8" ht="21" x14ac:dyDescent="0.35">
      <c r="A18" s="22"/>
      <c r="B18" s="67"/>
      <c r="C18" s="22"/>
      <c r="D18" s="23"/>
      <c r="E18" s="47"/>
      <c r="F18" s="46"/>
      <c r="G18" s="7"/>
      <c r="H18" s="1"/>
    </row>
    <row r="19" spans="1:8" ht="21" x14ac:dyDescent="0.35">
      <c r="A19" s="3" t="s">
        <v>300</v>
      </c>
      <c r="B19" s="3">
        <v>3</v>
      </c>
      <c r="C19" s="3">
        <v>125</v>
      </c>
      <c r="D19" s="14" t="s">
        <v>196</v>
      </c>
      <c r="E19" s="41" t="s">
        <v>391</v>
      </c>
      <c r="F19" s="62" t="s">
        <v>10</v>
      </c>
      <c r="G19" s="7"/>
      <c r="H19" s="1"/>
    </row>
    <row r="20" spans="1:8" ht="21" x14ac:dyDescent="0.35">
      <c r="A20" s="3"/>
      <c r="B20" s="3"/>
      <c r="C20" s="27"/>
      <c r="D20" s="14" t="s">
        <v>102</v>
      </c>
      <c r="E20" s="41" t="s">
        <v>361</v>
      </c>
      <c r="F20" s="64"/>
      <c r="G20" s="7"/>
      <c r="H20" s="1">
        <v>1250</v>
      </c>
    </row>
    <row r="21" spans="1:8" ht="21" x14ac:dyDescent="0.35">
      <c r="A21" s="3"/>
      <c r="B21" s="9"/>
      <c r="C21" s="3"/>
      <c r="D21" s="14" t="s">
        <v>250</v>
      </c>
      <c r="E21" s="41" t="s">
        <v>392</v>
      </c>
      <c r="F21" s="63"/>
      <c r="G21" s="7"/>
      <c r="H21" s="1"/>
    </row>
    <row r="22" spans="1:8" ht="21" x14ac:dyDescent="0.35">
      <c r="A22" s="3"/>
      <c r="B22" s="3">
        <v>1</v>
      </c>
      <c r="C22" s="3">
        <v>125</v>
      </c>
      <c r="D22" s="14"/>
      <c r="E22" s="41" t="s">
        <v>393</v>
      </c>
      <c r="F22" s="46"/>
      <c r="G22" s="7"/>
      <c r="H22" s="1"/>
    </row>
    <row r="23" spans="1:8" ht="21" x14ac:dyDescent="0.35">
      <c r="A23" s="3"/>
      <c r="B23" s="3"/>
      <c r="C23" s="3" t="s">
        <v>34</v>
      </c>
      <c r="D23" s="14" t="s">
        <v>74</v>
      </c>
      <c r="E23" s="41"/>
      <c r="F23" s="22"/>
      <c r="G23" s="7"/>
      <c r="H23" s="1"/>
    </row>
    <row r="24" spans="1:8" ht="21" x14ac:dyDescent="0.35">
      <c r="A24" s="1"/>
      <c r="B24" s="1"/>
      <c r="C24" s="1"/>
      <c r="D24" s="15"/>
      <c r="E24" s="1"/>
      <c r="F24" s="22"/>
      <c r="G24" s="1"/>
      <c r="H24" s="1"/>
    </row>
    <row r="25" spans="1:8" ht="21" x14ac:dyDescent="0.35">
      <c r="A25" s="3" t="s">
        <v>12</v>
      </c>
      <c r="B25" s="3">
        <v>3</v>
      </c>
      <c r="C25" s="3">
        <v>50</v>
      </c>
      <c r="D25" s="14" t="s">
        <v>37</v>
      </c>
      <c r="E25" s="41" t="s">
        <v>61</v>
      </c>
      <c r="F25" s="24"/>
      <c r="G25" s="7"/>
      <c r="H25" s="1">
        <v>150</v>
      </c>
    </row>
    <row r="26" spans="1:8" ht="21" x14ac:dyDescent="0.35">
      <c r="A26" s="3"/>
      <c r="B26" s="3"/>
      <c r="C26" s="3" t="s">
        <v>34</v>
      </c>
      <c r="D26" s="14" t="s">
        <v>170</v>
      </c>
      <c r="E26" s="41"/>
      <c r="F26" s="24"/>
      <c r="G26" s="7"/>
      <c r="H26" s="6"/>
    </row>
    <row r="27" spans="1:8" ht="21" x14ac:dyDescent="0.35">
      <c r="A27" s="3"/>
      <c r="B27" s="3"/>
      <c r="C27" s="3"/>
      <c r="D27" s="14"/>
      <c r="E27" s="41"/>
      <c r="F27" s="22"/>
      <c r="G27" s="7"/>
      <c r="H27" s="1"/>
    </row>
    <row r="28" spans="1:8" ht="21" x14ac:dyDescent="0.35">
      <c r="A28" s="3"/>
      <c r="B28" s="3"/>
      <c r="C28" s="3" t="s">
        <v>64</v>
      </c>
      <c r="D28" s="9" t="s">
        <v>219</v>
      </c>
      <c r="E28" s="41"/>
      <c r="F28" s="22"/>
      <c r="G28" s="7"/>
      <c r="H28" s="2">
        <f>SUM(H6:H27)</f>
        <v>4800</v>
      </c>
    </row>
    <row r="29" spans="1:8" ht="21" x14ac:dyDescent="0.35">
      <c r="A29" s="1"/>
      <c r="B29" s="1"/>
      <c r="C29" s="1"/>
      <c r="D29" s="19"/>
      <c r="E29" s="1"/>
      <c r="F29" s="1"/>
      <c r="G29" s="7"/>
      <c r="H29" s="2"/>
    </row>
    <row r="30" spans="1:8" ht="21" x14ac:dyDescent="0.35">
      <c r="A30" s="1"/>
      <c r="B30" s="1"/>
      <c r="C30" s="1"/>
      <c r="D30" s="15"/>
      <c r="E30" s="1"/>
      <c r="F30" s="1"/>
      <c r="G30" s="1"/>
      <c r="H30" s="12"/>
    </row>
    <row r="31" spans="1:8" ht="21" x14ac:dyDescent="0.35">
      <c r="A31" s="1" t="s">
        <v>14</v>
      </c>
      <c r="B31" s="1"/>
      <c r="C31" s="1"/>
      <c r="D31" s="15"/>
      <c r="E31" s="1"/>
      <c r="F31" s="1"/>
      <c r="G31" s="1"/>
      <c r="H31" s="2"/>
    </row>
  </sheetData>
  <mergeCells count="3">
    <mergeCell ref="A1:H1"/>
    <mergeCell ref="F15:F16"/>
    <mergeCell ref="F19:F21"/>
  </mergeCells>
  <printOptions gridLines="1"/>
  <pageMargins left="0.45" right="0.45" top="0.75" bottom="0.75" header="0.3" footer="0.3"/>
  <pageSetup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03DC-9F8C-41D0-B35B-C09EC42E0D5D}">
  <sheetPr>
    <pageSetUpPr fitToPage="1"/>
  </sheetPr>
  <dimension ref="A1:G31"/>
  <sheetViews>
    <sheetView zoomScaleNormal="100" workbookViewId="0">
      <selection sqref="A1:XFD1048576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style="20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49" t="s">
        <v>340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5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2"/>
      <c r="B4" s="2"/>
      <c r="C4" s="2"/>
      <c r="D4" s="12"/>
      <c r="E4" s="2"/>
      <c r="F4" s="2"/>
      <c r="G4" s="2"/>
    </row>
    <row r="5" spans="1:7" ht="21" x14ac:dyDescent="0.35">
      <c r="A5" s="3" t="s">
        <v>7</v>
      </c>
      <c r="B5" s="3">
        <v>1</v>
      </c>
      <c r="C5" s="3">
        <v>300</v>
      </c>
      <c r="D5" s="10" t="s">
        <v>16</v>
      </c>
      <c r="E5" s="3" t="s">
        <v>242</v>
      </c>
      <c r="F5" s="7"/>
      <c r="G5" s="1"/>
    </row>
    <row r="6" spans="1:7" ht="21" x14ac:dyDescent="0.35">
      <c r="A6" s="3"/>
      <c r="B6" s="3">
        <v>3</v>
      </c>
      <c r="C6" s="3">
        <v>100</v>
      </c>
      <c r="D6" s="10" t="s">
        <v>16</v>
      </c>
      <c r="E6" s="3" t="s">
        <v>341</v>
      </c>
      <c r="F6" s="7"/>
      <c r="G6" s="1">
        <v>900</v>
      </c>
    </row>
    <row r="7" spans="1:7" ht="21" x14ac:dyDescent="0.35">
      <c r="A7" s="3"/>
      <c r="B7" s="3"/>
      <c r="C7" s="3"/>
      <c r="D7" s="10"/>
      <c r="E7" s="3" t="s">
        <v>342</v>
      </c>
      <c r="F7" s="7"/>
      <c r="G7" s="1"/>
    </row>
    <row r="8" spans="1:7" ht="21" x14ac:dyDescent="0.35">
      <c r="A8" s="3"/>
      <c r="B8" s="3"/>
      <c r="C8" s="3"/>
      <c r="D8" s="10"/>
      <c r="E8" s="3" t="s">
        <v>343</v>
      </c>
      <c r="F8" s="7"/>
      <c r="G8" s="1"/>
    </row>
    <row r="9" spans="1:7" ht="21" x14ac:dyDescent="0.35">
      <c r="A9" s="3"/>
      <c r="B9" s="3">
        <v>4</v>
      </c>
      <c r="C9" s="3">
        <v>75</v>
      </c>
      <c r="D9" s="10" t="s">
        <v>16</v>
      </c>
      <c r="E9" s="3" t="s">
        <v>344</v>
      </c>
      <c r="F9" s="7"/>
      <c r="G9" s="1"/>
    </row>
    <row r="10" spans="1:7" ht="21" x14ac:dyDescent="0.35">
      <c r="A10" s="3"/>
      <c r="B10" s="3"/>
      <c r="C10" s="3" t="s">
        <v>34</v>
      </c>
      <c r="D10" s="14" t="s">
        <v>337</v>
      </c>
      <c r="E10" s="3"/>
      <c r="F10" s="7"/>
      <c r="G10" s="8"/>
    </row>
    <row r="11" spans="1:7" ht="21" x14ac:dyDescent="0.35">
      <c r="A11" s="1"/>
      <c r="B11" s="1"/>
      <c r="C11" s="1"/>
      <c r="D11" s="15"/>
      <c r="E11" s="1"/>
      <c r="F11" s="7"/>
      <c r="G11" s="1"/>
    </row>
    <row r="12" spans="1:7" ht="21" x14ac:dyDescent="0.35">
      <c r="A12" s="1"/>
      <c r="B12" s="1"/>
      <c r="C12" s="1"/>
      <c r="D12" s="15"/>
      <c r="E12" s="1"/>
      <c r="F12" s="1"/>
      <c r="G12" s="1"/>
    </row>
    <row r="13" spans="1:7" ht="21" x14ac:dyDescent="0.35">
      <c r="A13" s="3" t="s">
        <v>19</v>
      </c>
      <c r="B13" s="3">
        <v>16</v>
      </c>
      <c r="C13" s="3">
        <v>25</v>
      </c>
      <c r="D13" s="14" t="s">
        <v>257</v>
      </c>
      <c r="E13" s="3" t="s">
        <v>258</v>
      </c>
      <c r="F13" s="48" t="s">
        <v>21</v>
      </c>
      <c r="G13" s="1"/>
    </row>
    <row r="14" spans="1:7" ht="21" x14ac:dyDescent="0.35">
      <c r="A14" s="3"/>
      <c r="B14" s="9"/>
      <c r="C14" s="3"/>
      <c r="D14" s="9" t="s">
        <v>260</v>
      </c>
      <c r="E14" s="3" t="s">
        <v>259</v>
      </c>
      <c r="F14" s="48"/>
      <c r="G14" s="1"/>
    </row>
    <row r="15" spans="1:7" ht="21" x14ac:dyDescent="0.35">
      <c r="A15" s="3"/>
      <c r="B15" s="3"/>
      <c r="C15" s="3"/>
      <c r="D15" s="5" t="s">
        <v>246</v>
      </c>
      <c r="E15" s="3"/>
      <c r="F15" s="48"/>
      <c r="G15" s="1">
        <v>1800</v>
      </c>
    </row>
    <row r="16" spans="1:7" ht="21" x14ac:dyDescent="0.35">
      <c r="A16" s="3"/>
      <c r="B16" s="3"/>
      <c r="C16" s="3">
        <v>50</v>
      </c>
      <c r="D16" s="14" t="s">
        <v>62</v>
      </c>
      <c r="E16" s="3" t="s">
        <v>266</v>
      </c>
      <c r="F16" s="48"/>
      <c r="G16" s="1"/>
    </row>
    <row r="17" spans="1:7" ht="21" x14ac:dyDescent="0.35">
      <c r="A17" s="3"/>
      <c r="B17" s="3"/>
      <c r="C17" s="3" t="s">
        <v>34</v>
      </c>
      <c r="D17" s="14" t="s">
        <v>263</v>
      </c>
      <c r="E17" s="3"/>
      <c r="F17" s="7"/>
      <c r="G17" s="1"/>
    </row>
    <row r="18" spans="1:7" ht="21" x14ac:dyDescent="0.35">
      <c r="A18" s="3"/>
      <c r="B18" s="3"/>
      <c r="C18" s="3"/>
      <c r="D18" s="10"/>
      <c r="E18" s="3"/>
      <c r="F18" s="7"/>
      <c r="G18" s="1"/>
    </row>
    <row r="19" spans="1:7" ht="21" x14ac:dyDescent="0.35">
      <c r="A19" s="1"/>
      <c r="B19" s="1"/>
      <c r="C19" s="1"/>
      <c r="D19" s="15"/>
      <c r="E19" s="1"/>
      <c r="F19" s="1"/>
      <c r="G19" s="1"/>
    </row>
    <row r="20" spans="1:7" ht="21" x14ac:dyDescent="0.35">
      <c r="A20" s="3" t="s">
        <v>248</v>
      </c>
      <c r="B20" s="3">
        <v>1</v>
      </c>
      <c r="C20" s="3" t="s">
        <v>84</v>
      </c>
      <c r="D20" s="14" t="s">
        <v>170</v>
      </c>
      <c r="E20" s="3" t="s">
        <v>265</v>
      </c>
      <c r="F20" s="7"/>
      <c r="G20" s="1"/>
    </row>
    <row r="21" spans="1:7" ht="21" x14ac:dyDescent="0.35">
      <c r="A21" s="3"/>
      <c r="B21" s="3">
        <v>3</v>
      </c>
      <c r="C21" s="3" t="s">
        <v>84</v>
      </c>
      <c r="D21" s="14" t="s">
        <v>267</v>
      </c>
      <c r="E21" s="3" t="s">
        <v>345</v>
      </c>
      <c r="F21" s="7"/>
      <c r="G21" s="1">
        <v>2000</v>
      </c>
    </row>
    <row r="22" spans="1:7" ht="21" x14ac:dyDescent="0.35">
      <c r="A22" s="3"/>
      <c r="B22" s="3">
        <v>1</v>
      </c>
      <c r="C22" s="3" t="s">
        <v>84</v>
      </c>
      <c r="D22" s="14" t="s">
        <v>170</v>
      </c>
      <c r="E22" s="3" t="s">
        <v>265</v>
      </c>
      <c r="F22" s="7"/>
      <c r="G22" s="1">
        <v>1750</v>
      </c>
    </row>
    <row r="23" spans="1:7" ht="21" x14ac:dyDescent="0.35">
      <c r="A23" s="3"/>
      <c r="B23" s="3">
        <v>2</v>
      </c>
      <c r="C23" s="3" t="s">
        <v>84</v>
      </c>
      <c r="D23" s="14" t="s">
        <v>85</v>
      </c>
      <c r="E23" s="3" t="s">
        <v>346</v>
      </c>
      <c r="F23" s="7"/>
      <c r="G23" s="1">
        <v>1500</v>
      </c>
    </row>
    <row r="24" spans="1:7" ht="21" x14ac:dyDescent="0.35">
      <c r="A24" s="3"/>
      <c r="B24" s="3">
        <v>1</v>
      </c>
      <c r="C24" s="3" t="s">
        <v>84</v>
      </c>
      <c r="D24" s="14" t="s">
        <v>170</v>
      </c>
      <c r="E24" s="3" t="s">
        <v>265</v>
      </c>
      <c r="F24" s="7"/>
      <c r="G24" s="1"/>
    </row>
    <row r="25" spans="1:7" ht="21" x14ac:dyDescent="0.35">
      <c r="A25" s="3"/>
      <c r="B25" s="3">
        <v>1</v>
      </c>
      <c r="C25" s="3" t="s">
        <v>84</v>
      </c>
      <c r="D25" s="14"/>
      <c r="E25" s="3" t="s">
        <v>266</v>
      </c>
      <c r="F25" s="7"/>
      <c r="G25" s="1"/>
    </row>
    <row r="26" spans="1:7" ht="21" x14ac:dyDescent="0.35">
      <c r="A26" s="3"/>
      <c r="B26" s="3">
        <v>1</v>
      </c>
      <c r="C26" s="3" t="s">
        <v>84</v>
      </c>
      <c r="D26" s="14"/>
      <c r="E26" s="3" t="s">
        <v>347</v>
      </c>
      <c r="F26" s="7"/>
      <c r="G26" s="1"/>
    </row>
    <row r="27" spans="1:7" ht="21" x14ac:dyDescent="0.35">
      <c r="A27" s="3"/>
      <c r="B27" s="3"/>
      <c r="C27" s="3" t="s">
        <v>34</v>
      </c>
      <c r="D27" s="14" t="s">
        <v>299</v>
      </c>
      <c r="E27" s="3"/>
      <c r="F27" s="7"/>
      <c r="G27" s="1"/>
    </row>
    <row r="28" spans="1:7" ht="21" x14ac:dyDescent="0.35">
      <c r="A28" s="3"/>
      <c r="B28" s="3"/>
      <c r="C28" s="3" t="s">
        <v>64</v>
      </c>
      <c r="D28" s="9" t="s">
        <v>348</v>
      </c>
      <c r="E28" s="3"/>
      <c r="F28" s="7"/>
      <c r="G28" s="1"/>
    </row>
    <row r="29" spans="1:7" ht="21" x14ac:dyDescent="0.35">
      <c r="A29" s="1"/>
      <c r="B29" s="1"/>
      <c r="C29" s="1"/>
      <c r="D29" s="19"/>
      <c r="E29" s="1"/>
      <c r="F29" s="7"/>
      <c r="G29" s="2">
        <f>G6+G15+G21</f>
        <v>4700</v>
      </c>
    </row>
    <row r="30" spans="1:7" ht="21" x14ac:dyDescent="0.35">
      <c r="A30" s="1"/>
      <c r="B30" s="1"/>
      <c r="C30" s="1"/>
      <c r="D30" s="15"/>
      <c r="E30" s="1"/>
      <c r="F30" s="1"/>
      <c r="G30" s="12">
        <f>G6+G15+G22</f>
        <v>4450</v>
      </c>
    </row>
    <row r="31" spans="1:7" ht="21" x14ac:dyDescent="0.35">
      <c r="A31" s="1" t="s">
        <v>27</v>
      </c>
      <c r="B31" s="1"/>
      <c r="C31" s="1"/>
      <c r="D31" s="15"/>
      <c r="E31" s="1"/>
      <c r="F31" s="1"/>
      <c r="G31" s="2">
        <f>G6+G15+G23</f>
        <v>4200</v>
      </c>
    </row>
  </sheetData>
  <mergeCells count="2">
    <mergeCell ref="A1:G1"/>
    <mergeCell ref="F13:F16"/>
  </mergeCells>
  <printOptions gridLines="1"/>
  <pageMargins left="0.45" right="0.45" top="0.75" bottom="0.75" header="0.3" footer="0.3"/>
  <pageSetup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BBB0-CA76-4A05-A0AF-601EF39C4079}">
  <sheetPr>
    <pageSetUpPr fitToPage="1"/>
  </sheetPr>
  <dimension ref="A1:G36"/>
  <sheetViews>
    <sheetView zoomScaleNormal="100" workbookViewId="0">
      <selection sqref="A1:XFD1048576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54.28515625" customWidth="1"/>
    <col min="6" max="6" width="10.140625" bestFit="1" customWidth="1"/>
    <col min="7" max="7" width="23" bestFit="1" customWidth="1"/>
  </cols>
  <sheetData>
    <row r="1" spans="1:7" ht="21" x14ac:dyDescent="0.35">
      <c r="A1" s="49" t="s">
        <v>349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/>
      <c r="C4" s="3">
        <v>225</v>
      </c>
      <c r="D4" s="10"/>
      <c r="E4" s="3" t="s">
        <v>350</v>
      </c>
      <c r="F4" s="48"/>
      <c r="G4" s="1"/>
    </row>
    <row r="5" spans="1:7" ht="21" x14ac:dyDescent="0.35">
      <c r="A5" s="3"/>
      <c r="B5" s="3"/>
      <c r="C5" s="3">
        <v>200</v>
      </c>
      <c r="D5" s="10"/>
      <c r="E5" s="3" t="s">
        <v>351</v>
      </c>
      <c r="F5" s="48"/>
      <c r="G5" s="1"/>
    </row>
    <row r="6" spans="1:7" ht="21" x14ac:dyDescent="0.35">
      <c r="A6" s="3"/>
      <c r="B6" s="3"/>
      <c r="C6" s="3">
        <v>175</v>
      </c>
      <c r="D6" s="10"/>
      <c r="E6" s="3" t="s">
        <v>352</v>
      </c>
      <c r="F6" s="48"/>
      <c r="G6" s="1">
        <v>750</v>
      </c>
    </row>
    <row r="7" spans="1:7" ht="21" x14ac:dyDescent="0.35">
      <c r="A7" s="3"/>
      <c r="B7" s="3"/>
      <c r="C7" s="3">
        <v>150</v>
      </c>
      <c r="D7" s="10"/>
      <c r="E7" s="3" t="s">
        <v>353</v>
      </c>
      <c r="F7" s="48"/>
      <c r="G7" s="1"/>
    </row>
    <row r="8" spans="1:7" ht="21" x14ac:dyDescent="0.35">
      <c r="A8" s="3"/>
      <c r="B8" s="3"/>
      <c r="C8" s="3"/>
      <c r="D8" s="10"/>
      <c r="E8" s="3"/>
      <c r="F8" s="48"/>
      <c r="G8" s="1"/>
    </row>
    <row r="9" spans="1:7" ht="21" x14ac:dyDescent="0.35">
      <c r="A9" s="3"/>
      <c r="B9" s="3"/>
      <c r="C9" s="3" t="s">
        <v>34</v>
      </c>
      <c r="D9" s="14" t="s">
        <v>278</v>
      </c>
      <c r="E9" s="3"/>
      <c r="F9" s="7"/>
      <c r="G9" s="1"/>
    </row>
    <row r="10" spans="1:7" ht="21" x14ac:dyDescent="0.35">
      <c r="A10" s="1"/>
      <c r="B10" s="1"/>
      <c r="C10" s="1"/>
      <c r="D10" s="15"/>
      <c r="E10" s="1"/>
      <c r="F10" s="1"/>
      <c r="G10" s="1"/>
    </row>
    <row r="11" spans="1:7" ht="21" x14ac:dyDescent="0.35">
      <c r="A11" s="3" t="s">
        <v>19</v>
      </c>
      <c r="B11" s="3">
        <v>4</v>
      </c>
      <c r="C11" s="3">
        <v>50</v>
      </c>
      <c r="D11" s="14" t="s">
        <v>91</v>
      </c>
      <c r="E11" s="3" t="s">
        <v>354</v>
      </c>
      <c r="F11" s="48" t="s">
        <v>21</v>
      </c>
      <c r="G11" s="1"/>
    </row>
    <row r="12" spans="1:7" ht="21" x14ac:dyDescent="0.35">
      <c r="A12" s="3"/>
      <c r="B12" s="3"/>
      <c r="C12" s="3"/>
      <c r="D12" s="14">
        <v>4.1666666666666664E-2</v>
      </c>
      <c r="E12" s="3" t="s">
        <v>355</v>
      </c>
      <c r="F12" s="48"/>
      <c r="G12" s="1">
        <v>800</v>
      </c>
    </row>
    <row r="13" spans="1:7" ht="21" x14ac:dyDescent="0.35">
      <c r="A13" s="3"/>
      <c r="B13" s="3"/>
      <c r="C13" s="3"/>
      <c r="D13" s="14" t="s">
        <v>51</v>
      </c>
      <c r="E13" s="3" t="s">
        <v>11</v>
      </c>
      <c r="F13" s="48"/>
      <c r="G13" s="1"/>
    </row>
    <row r="14" spans="1:7" ht="21" x14ac:dyDescent="0.35">
      <c r="A14" s="3"/>
      <c r="B14" s="3"/>
      <c r="C14" s="3"/>
      <c r="D14" s="14" t="s">
        <v>53</v>
      </c>
      <c r="E14" s="3" t="s">
        <v>356</v>
      </c>
      <c r="F14" s="48"/>
      <c r="G14" s="1"/>
    </row>
    <row r="15" spans="1:7" ht="21" x14ac:dyDescent="0.35">
      <c r="A15" s="3"/>
      <c r="B15" s="3"/>
      <c r="C15" s="3" t="s">
        <v>34</v>
      </c>
      <c r="D15" s="14" t="s">
        <v>94</v>
      </c>
      <c r="E15" s="3"/>
      <c r="F15" s="7"/>
      <c r="G15" s="1"/>
    </row>
    <row r="16" spans="1:7" ht="21" x14ac:dyDescent="0.35">
      <c r="A16" s="1"/>
      <c r="B16" s="1"/>
      <c r="C16" s="1"/>
      <c r="D16" s="15"/>
      <c r="E16" s="1"/>
      <c r="F16" s="1"/>
      <c r="G16" s="1"/>
    </row>
    <row r="17" spans="1:7" ht="21" x14ac:dyDescent="0.35">
      <c r="A17" s="3" t="s">
        <v>19</v>
      </c>
      <c r="B17" s="3">
        <v>6</v>
      </c>
      <c r="C17" s="3">
        <v>50</v>
      </c>
      <c r="D17" s="9" t="s">
        <v>330</v>
      </c>
      <c r="E17" s="3" t="s">
        <v>357</v>
      </c>
      <c r="F17" s="50" t="s">
        <v>10</v>
      </c>
      <c r="G17" s="1"/>
    </row>
    <row r="18" spans="1:7" ht="21" x14ac:dyDescent="0.35">
      <c r="A18" s="3"/>
      <c r="B18" s="3"/>
      <c r="C18" s="3"/>
      <c r="D18" s="9"/>
      <c r="E18" s="3" t="s">
        <v>358</v>
      </c>
      <c r="F18" s="51"/>
      <c r="G18" s="1"/>
    </row>
    <row r="19" spans="1:7" ht="21" x14ac:dyDescent="0.35">
      <c r="A19" s="3"/>
      <c r="B19" s="3"/>
      <c r="C19" s="3"/>
      <c r="D19" s="9" t="s">
        <v>60</v>
      </c>
      <c r="E19" s="3" t="s">
        <v>20</v>
      </c>
      <c r="F19" s="51"/>
      <c r="G19" s="1">
        <v>1400</v>
      </c>
    </row>
    <row r="20" spans="1:7" ht="21" x14ac:dyDescent="0.35">
      <c r="A20" s="3"/>
      <c r="B20" s="3">
        <v>2</v>
      </c>
      <c r="C20" s="3">
        <v>100</v>
      </c>
      <c r="D20" s="9" t="s">
        <v>49</v>
      </c>
      <c r="E20" s="3" t="s">
        <v>359</v>
      </c>
      <c r="F20" s="51"/>
      <c r="G20" s="1"/>
    </row>
    <row r="21" spans="1:7" ht="21" x14ac:dyDescent="0.35">
      <c r="A21" s="3"/>
      <c r="B21" s="3"/>
      <c r="C21" s="3"/>
      <c r="D21" s="9"/>
      <c r="E21" s="3" t="s">
        <v>360</v>
      </c>
      <c r="F21" s="52"/>
      <c r="G21" s="1"/>
    </row>
    <row r="22" spans="1:7" ht="21" x14ac:dyDescent="0.35">
      <c r="A22" s="3"/>
      <c r="B22" s="3"/>
      <c r="C22" s="3" t="s">
        <v>34</v>
      </c>
      <c r="D22" s="14" t="s">
        <v>363</v>
      </c>
      <c r="E22" s="3"/>
      <c r="F22" s="1"/>
      <c r="G22" s="1"/>
    </row>
    <row r="23" spans="1:7" ht="21" x14ac:dyDescent="0.35">
      <c r="A23" s="1"/>
      <c r="B23" s="1"/>
      <c r="C23" s="1"/>
      <c r="D23" s="15"/>
      <c r="E23" s="1"/>
      <c r="F23" s="1"/>
      <c r="G23" s="1"/>
    </row>
    <row r="24" spans="1:7" ht="21" x14ac:dyDescent="0.35">
      <c r="A24" s="3" t="s">
        <v>9</v>
      </c>
      <c r="B24" s="3">
        <v>2</v>
      </c>
      <c r="C24" s="3">
        <v>100</v>
      </c>
      <c r="D24" s="14" t="s">
        <v>62</v>
      </c>
      <c r="E24" s="3" t="s">
        <v>166</v>
      </c>
      <c r="F24" s="50" t="s">
        <v>21</v>
      </c>
      <c r="G24" s="1"/>
    </row>
    <row r="25" spans="1:7" ht="21" x14ac:dyDescent="0.35">
      <c r="A25" s="3"/>
      <c r="B25" s="3"/>
      <c r="C25" s="3"/>
      <c r="D25" s="14"/>
      <c r="E25" s="3" t="s">
        <v>361</v>
      </c>
      <c r="F25" s="51"/>
      <c r="G25" s="1">
        <v>1500</v>
      </c>
    </row>
    <row r="26" spans="1:7" ht="21" x14ac:dyDescent="0.35">
      <c r="A26" s="3"/>
      <c r="B26" s="3"/>
      <c r="C26" s="3"/>
      <c r="D26" s="14" t="s">
        <v>29</v>
      </c>
      <c r="E26" s="3"/>
      <c r="F26" s="51"/>
      <c r="G26" s="1"/>
    </row>
    <row r="27" spans="1:7" ht="21" x14ac:dyDescent="0.35">
      <c r="A27" s="3"/>
      <c r="B27" s="3">
        <v>2</v>
      </c>
      <c r="C27" s="3">
        <v>75</v>
      </c>
      <c r="D27" s="14" t="s">
        <v>362</v>
      </c>
      <c r="E27" s="3" t="s">
        <v>262</v>
      </c>
      <c r="F27" s="52"/>
      <c r="G27" s="1"/>
    </row>
    <row r="28" spans="1:7" ht="21" x14ac:dyDescent="0.35">
      <c r="A28" s="3"/>
      <c r="B28" s="3"/>
      <c r="C28" s="3" t="s">
        <v>34</v>
      </c>
      <c r="D28" s="14" t="s">
        <v>136</v>
      </c>
      <c r="E28" s="3"/>
      <c r="F28" s="7"/>
      <c r="G28" s="1"/>
    </row>
    <row r="29" spans="1:7" ht="21" x14ac:dyDescent="0.35">
      <c r="A29" s="22"/>
      <c r="B29" s="22"/>
      <c r="C29" s="22"/>
      <c r="D29" s="23"/>
      <c r="E29" s="24"/>
      <c r="F29" s="7"/>
      <c r="G29" s="1"/>
    </row>
    <row r="30" spans="1:7" ht="21" x14ac:dyDescent="0.35">
      <c r="A30" s="3" t="s">
        <v>12</v>
      </c>
      <c r="B30" s="3">
        <v>1</v>
      </c>
      <c r="C30" s="3">
        <v>50</v>
      </c>
      <c r="D30" s="14" t="s">
        <v>37</v>
      </c>
      <c r="E30" s="25" t="s">
        <v>61</v>
      </c>
      <c r="F30" s="7"/>
      <c r="G30" s="1">
        <v>50</v>
      </c>
    </row>
    <row r="31" spans="1:7" ht="21" x14ac:dyDescent="0.35">
      <c r="A31" s="3"/>
      <c r="B31" s="3"/>
      <c r="C31" s="3"/>
      <c r="D31" s="5"/>
      <c r="E31" s="3"/>
      <c r="F31" s="7"/>
      <c r="G31" s="1"/>
    </row>
    <row r="32" spans="1:7" ht="21" x14ac:dyDescent="0.35">
      <c r="A32" s="3"/>
      <c r="B32" s="3"/>
      <c r="C32" s="3"/>
      <c r="D32" s="14"/>
      <c r="E32" s="3"/>
      <c r="F32" s="7"/>
      <c r="G32" s="1"/>
    </row>
    <row r="33" spans="1:7" ht="21" x14ac:dyDescent="0.35">
      <c r="A33" s="3"/>
      <c r="B33" s="3"/>
      <c r="C33" s="3" t="s">
        <v>34</v>
      </c>
      <c r="D33" s="14" t="s">
        <v>37</v>
      </c>
      <c r="E33" s="3"/>
      <c r="F33" s="7"/>
      <c r="G33" s="1"/>
    </row>
    <row r="34" spans="1:7" ht="21" x14ac:dyDescent="0.35">
      <c r="A34" s="3"/>
      <c r="B34" s="3"/>
      <c r="C34" s="3" t="s">
        <v>64</v>
      </c>
      <c r="D34" s="9" t="s">
        <v>364</v>
      </c>
      <c r="E34" s="3"/>
      <c r="F34" s="31"/>
      <c r="G34" s="1"/>
    </row>
    <row r="35" spans="1:7" s="44" customFormat="1" ht="21" x14ac:dyDescent="0.35">
      <c r="A35" s="1"/>
      <c r="B35" s="1"/>
      <c r="C35" s="1"/>
      <c r="D35" s="1"/>
      <c r="E35" s="1"/>
      <c r="F35" s="1"/>
      <c r="G35" s="1"/>
    </row>
    <row r="36" spans="1:7" ht="21" x14ac:dyDescent="0.35">
      <c r="A36" s="1" t="s">
        <v>14</v>
      </c>
      <c r="B36" s="1"/>
      <c r="C36" s="1"/>
      <c r="D36" s="1"/>
      <c r="E36" s="1"/>
      <c r="F36" s="1"/>
      <c r="G36" s="2">
        <f>SUM(G6:G33)</f>
        <v>4500</v>
      </c>
    </row>
  </sheetData>
  <mergeCells count="5">
    <mergeCell ref="F17:F21"/>
    <mergeCell ref="F24:F27"/>
    <mergeCell ref="A1:G1"/>
    <mergeCell ref="F4:F8"/>
    <mergeCell ref="F11:F14"/>
  </mergeCells>
  <printOptions gridLines="1"/>
  <pageMargins left="0.45" right="0.45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5CF5-9CFC-4E0C-B520-0DDD9A47E4D5}">
  <dimension ref="A1:G25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49" t="s">
        <v>28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2"/>
      <c r="B4" s="2"/>
      <c r="C4" s="2"/>
      <c r="D4" s="2"/>
      <c r="E4" s="2"/>
      <c r="F4" s="2"/>
      <c r="G4" s="2"/>
    </row>
    <row r="5" spans="1:7" ht="21" x14ac:dyDescent="0.35">
      <c r="A5" s="3" t="s">
        <v>7</v>
      </c>
      <c r="B5" s="3">
        <v>1</v>
      </c>
      <c r="C5" s="3">
        <v>300</v>
      </c>
      <c r="D5" s="3" t="s">
        <v>16</v>
      </c>
      <c r="E5" s="3" t="s">
        <v>17</v>
      </c>
      <c r="F5" s="7"/>
      <c r="G5" s="1"/>
    </row>
    <row r="6" spans="1:7" ht="21" x14ac:dyDescent="0.35">
      <c r="A6" s="3"/>
      <c r="B6" s="3">
        <v>4</v>
      </c>
      <c r="C6" s="3">
        <v>100</v>
      </c>
      <c r="D6" s="3" t="s">
        <v>16</v>
      </c>
      <c r="E6" s="3" t="s">
        <v>18</v>
      </c>
      <c r="F6" s="7"/>
      <c r="G6" s="1">
        <v>700</v>
      </c>
    </row>
    <row r="7" spans="1:7" ht="21" x14ac:dyDescent="0.35">
      <c r="A7" s="3"/>
      <c r="B7" s="3"/>
      <c r="C7" s="3"/>
      <c r="D7" s="3"/>
      <c r="E7" s="3"/>
      <c r="F7" s="7"/>
      <c r="G7" s="8"/>
    </row>
    <row r="8" spans="1:7" ht="21" x14ac:dyDescent="0.35">
      <c r="A8" s="1"/>
      <c r="B8" s="1"/>
      <c r="C8" s="1"/>
      <c r="D8" s="1"/>
      <c r="E8" s="1"/>
      <c r="F8" s="7"/>
      <c r="G8" s="1"/>
    </row>
    <row r="9" spans="1:7" ht="21" x14ac:dyDescent="0.35">
      <c r="A9" s="1"/>
      <c r="B9" s="1"/>
      <c r="C9" s="1"/>
      <c r="D9" s="1"/>
      <c r="E9" s="1"/>
      <c r="F9" s="1"/>
      <c r="G9" s="1"/>
    </row>
    <row r="10" spans="1:7" ht="21" x14ac:dyDescent="0.35">
      <c r="A10" s="3" t="s">
        <v>19</v>
      </c>
      <c r="B10" s="3">
        <v>1</v>
      </c>
      <c r="C10" s="3">
        <v>100</v>
      </c>
      <c r="D10" s="4">
        <v>7.2916666666666671E-2</v>
      </c>
      <c r="E10" s="3" t="s">
        <v>20</v>
      </c>
      <c r="F10" s="48" t="s">
        <v>21</v>
      </c>
      <c r="G10" s="1"/>
    </row>
    <row r="11" spans="1:7" ht="21" x14ac:dyDescent="0.35">
      <c r="A11" s="3"/>
      <c r="B11" s="9">
        <v>4</v>
      </c>
      <c r="C11" s="3">
        <v>25</v>
      </c>
      <c r="D11" s="10" t="s">
        <v>22</v>
      </c>
      <c r="E11" s="3" t="s">
        <v>23</v>
      </c>
      <c r="F11" s="48"/>
      <c r="G11" s="1"/>
    </row>
    <row r="12" spans="1:7" ht="21" x14ac:dyDescent="0.35">
      <c r="A12" s="3"/>
      <c r="B12" s="3">
        <v>1</v>
      </c>
      <c r="C12" s="3">
        <v>100</v>
      </c>
      <c r="D12" s="4">
        <v>7.2916666666666671E-2</v>
      </c>
      <c r="E12" s="3" t="s">
        <v>20</v>
      </c>
      <c r="F12" s="48"/>
      <c r="G12" s="1"/>
    </row>
    <row r="13" spans="1:7" ht="21" x14ac:dyDescent="0.35">
      <c r="A13" s="3"/>
      <c r="B13" s="3">
        <v>3</v>
      </c>
      <c r="C13" s="3">
        <v>50</v>
      </c>
      <c r="D13" s="4">
        <v>4.1666666666666664E-2</v>
      </c>
      <c r="E13" s="3" t="s">
        <v>24</v>
      </c>
      <c r="F13" s="48"/>
      <c r="G13" s="1">
        <v>3000</v>
      </c>
    </row>
    <row r="14" spans="1:7" ht="21" x14ac:dyDescent="0.35">
      <c r="A14" s="3"/>
      <c r="B14" s="3">
        <v>1</v>
      </c>
      <c r="C14" s="3">
        <v>100</v>
      </c>
      <c r="D14" s="4">
        <v>7.2916666666666671E-2</v>
      </c>
      <c r="E14" s="3" t="s">
        <v>20</v>
      </c>
      <c r="F14" s="48"/>
      <c r="G14" s="1"/>
    </row>
    <row r="15" spans="1:7" ht="21" x14ac:dyDescent="0.35">
      <c r="A15" s="3"/>
      <c r="B15" s="3">
        <v>1</v>
      </c>
      <c r="C15" s="3">
        <v>200</v>
      </c>
      <c r="D15" s="4">
        <v>0.15625</v>
      </c>
      <c r="E15" s="3" t="s">
        <v>25</v>
      </c>
      <c r="F15" s="48"/>
      <c r="G15" s="1"/>
    </row>
    <row r="16" spans="1:7" ht="21" x14ac:dyDescent="0.35">
      <c r="A16" s="3"/>
      <c r="B16" s="3"/>
      <c r="C16" s="3"/>
      <c r="D16" s="3"/>
      <c r="E16" s="3"/>
      <c r="F16" s="48"/>
      <c r="G16" s="1"/>
    </row>
    <row r="17" spans="1:7" ht="21" x14ac:dyDescent="0.35">
      <c r="A17" s="1"/>
      <c r="B17" s="1"/>
      <c r="C17" s="1"/>
      <c r="D17" s="1"/>
      <c r="E17" s="1"/>
      <c r="F17" s="1"/>
      <c r="G17" s="1"/>
    </row>
    <row r="18" spans="1:7" ht="21" x14ac:dyDescent="0.35">
      <c r="A18" s="3" t="s">
        <v>9</v>
      </c>
      <c r="B18" s="3">
        <v>1</v>
      </c>
      <c r="C18" s="3" t="s">
        <v>26</v>
      </c>
      <c r="D18" s="4">
        <v>6.25E-2</v>
      </c>
      <c r="E18" s="3" t="s">
        <v>20</v>
      </c>
      <c r="F18" s="48" t="s">
        <v>21</v>
      </c>
      <c r="G18" s="1"/>
    </row>
    <row r="19" spans="1:7" ht="21" x14ac:dyDescent="0.35">
      <c r="A19" s="3"/>
      <c r="B19" s="3">
        <v>1</v>
      </c>
      <c r="C19" s="3" t="s">
        <v>26</v>
      </c>
      <c r="D19" s="4">
        <v>5.9027777777777783E-2</v>
      </c>
      <c r="E19" s="3" t="s">
        <v>20</v>
      </c>
      <c r="F19" s="48"/>
      <c r="G19" s="1">
        <v>1200</v>
      </c>
    </row>
    <row r="20" spans="1:7" ht="21" x14ac:dyDescent="0.35">
      <c r="A20" s="3"/>
      <c r="B20" s="3">
        <v>1</v>
      </c>
      <c r="C20" s="3" t="s">
        <v>26</v>
      </c>
      <c r="D20" s="4">
        <v>5.5555555555555552E-2</v>
      </c>
      <c r="E20" s="3" t="s">
        <v>20</v>
      </c>
      <c r="F20" s="48"/>
      <c r="G20" s="1">
        <v>900</v>
      </c>
    </row>
    <row r="21" spans="1:7" ht="21" x14ac:dyDescent="0.35">
      <c r="A21" s="1"/>
      <c r="B21" s="1"/>
      <c r="C21" s="1"/>
      <c r="D21" s="1"/>
      <c r="E21" s="1"/>
      <c r="F21" s="1"/>
      <c r="G21" s="1"/>
    </row>
    <row r="22" spans="1:7" ht="21" x14ac:dyDescent="0.35">
      <c r="A22" s="3" t="s">
        <v>12</v>
      </c>
      <c r="B22" s="3"/>
      <c r="C22" s="3"/>
      <c r="D22" s="4"/>
      <c r="E22" s="3"/>
      <c r="F22" s="7"/>
      <c r="G22" s="1"/>
    </row>
    <row r="23" spans="1:7" ht="21" x14ac:dyDescent="0.35">
      <c r="A23" s="1"/>
      <c r="B23" s="1"/>
      <c r="C23" s="1"/>
      <c r="D23" s="11"/>
      <c r="E23" s="1"/>
      <c r="F23" s="7"/>
      <c r="G23" s="2">
        <f>SUM(G6:G19)</f>
        <v>4900</v>
      </c>
    </row>
    <row r="24" spans="1:7" ht="21" x14ac:dyDescent="0.35">
      <c r="A24" s="1"/>
      <c r="B24" s="1"/>
      <c r="C24" s="1"/>
      <c r="D24" s="1"/>
      <c r="E24" s="1"/>
      <c r="F24" s="1"/>
      <c r="G24" s="12">
        <f>SUM(G6,G13,G20)</f>
        <v>4600</v>
      </c>
    </row>
    <row r="25" spans="1:7" ht="21" x14ac:dyDescent="0.35">
      <c r="A25" s="1" t="s">
        <v>27</v>
      </c>
      <c r="B25" s="1"/>
      <c r="C25" s="1"/>
      <c r="D25" s="1"/>
      <c r="E25" s="1"/>
      <c r="F25" s="1"/>
      <c r="G25" s="2"/>
    </row>
  </sheetData>
  <mergeCells count="3">
    <mergeCell ref="A1:G1"/>
    <mergeCell ref="F10:F16"/>
    <mergeCell ref="F18:F20"/>
  </mergeCells>
  <printOptions gridLines="1"/>
  <pageMargins left="0.45" right="0.45" top="0.75" bottom="0.75" header="0.3" footer="0.3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5F31-4CA0-421F-95F5-DA3111E6450D}">
  <sheetPr>
    <pageSetUpPr fitToPage="1"/>
  </sheetPr>
  <dimension ref="A1:G30"/>
  <sheetViews>
    <sheetView zoomScaleNormal="100" workbookViewId="0">
      <selection activeCell="H7" sqref="H7"/>
    </sheetView>
  </sheetViews>
  <sheetFormatPr defaultColWidth="13" defaultRowHeight="15" x14ac:dyDescent="0.25"/>
  <cols>
    <col min="3" max="3" width="18.5703125" customWidth="1"/>
    <col min="5" max="5" width="54" customWidth="1"/>
    <col min="7" max="7" width="23" bestFit="1" customWidth="1"/>
  </cols>
  <sheetData>
    <row r="1" spans="1:7" ht="21" x14ac:dyDescent="0.35">
      <c r="A1" s="49" t="s">
        <v>367</v>
      </c>
      <c r="B1" s="49"/>
      <c r="C1" s="49"/>
      <c r="D1" s="49"/>
      <c r="E1" s="49"/>
      <c r="F1" s="49"/>
      <c r="G1" s="49"/>
    </row>
    <row r="2" spans="1:7" s="44" customFormat="1" ht="21" x14ac:dyDescent="0.35"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44" customFormat="1" ht="21" x14ac:dyDescent="0.35">
      <c r="B4" s="1"/>
      <c r="C4" s="1"/>
      <c r="D4" s="1"/>
      <c r="E4" s="1"/>
      <c r="F4" s="1"/>
      <c r="G4" s="1"/>
    </row>
    <row r="5" spans="1:7" s="44" customFormat="1" ht="21" x14ac:dyDescent="0.35">
      <c r="A5" s="3" t="s">
        <v>7</v>
      </c>
      <c r="B5" s="3"/>
      <c r="C5" s="3">
        <v>300</v>
      </c>
      <c r="D5" s="10"/>
      <c r="E5" s="3" t="s">
        <v>255</v>
      </c>
      <c r="F5" s="1"/>
      <c r="G5" s="1"/>
    </row>
    <row r="6" spans="1:7" s="44" customFormat="1" ht="21" x14ac:dyDescent="0.35">
      <c r="A6" s="3"/>
      <c r="B6" s="3">
        <v>4</v>
      </c>
      <c r="C6" s="3">
        <v>125</v>
      </c>
      <c r="D6" s="10"/>
      <c r="E6" s="3" t="s">
        <v>395</v>
      </c>
      <c r="F6" s="1"/>
      <c r="G6" s="1">
        <v>800</v>
      </c>
    </row>
    <row r="7" spans="1:7" s="44" customFormat="1" ht="21" x14ac:dyDescent="0.35">
      <c r="A7" s="3"/>
      <c r="B7" s="3"/>
      <c r="C7" s="3" t="s">
        <v>34</v>
      </c>
      <c r="D7" s="9" t="s">
        <v>35</v>
      </c>
      <c r="E7" s="3"/>
      <c r="F7" s="1"/>
      <c r="G7" s="1"/>
    </row>
    <row r="8" spans="1:7" s="44" customFormat="1" ht="21" x14ac:dyDescent="0.35">
      <c r="A8" s="1"/>
      <c r="B8" s="1"/>
      <c r="C8" s="1"/>
      <c r="D8" s="15"/>
      <c r="E8" s="1"/>
      <c r="F8" s="1"/>
      <c r="G8" s="1"/>
    </row>
    <row r="9" spans="1:7" s="44" customFormat="1" ht="21" x14ac:dyDescent="0.35">
      <c r="A9" s="1" t="s">
        <v>19</v>
      </c>
      <c r="B9" s="3">
        <v>6</v>
      </c>
      <c r="C9" s="3" t="s">
        <v>249</v>
      </c>
      <c r="D9" s="9" t="s">
        <v>250</v>
      </c>
      <c r="E9" s="3" t="s">
        <v>365</v>
      </c>
      <c r="F9" s="48" t="s">
        <v>98</v>
      </c>
      <c r="G9" s="1">
        <v>4750</v>
      </c>
    </row>
    <row r="10" spans="1:7" s="44" customFormat="1" ht="21" x14ac:dyDescent="0.35">
      <c r="A10" s="1"/>
      <c r="B10" s="3"/>
      <c r="C10" s="3"/>
      <c r="D10" s="9" t="s">
        <v>96</v>
      </c>
      <c r="E10" s="3" t="s">
        <v>365</v>
      </c>
      <c r="F10" s="48"/>
      <c r="G10" s="1">
        <v>4000</v>
      </c>
    </row>
    <row r="11" spans="1:7" s="44" customFormat="1" ht="21" x14ac:dyDescent="0.35">
      <c r="A11" s="1"/>
      <c r="B11" s="3"/>
      <c r="C11" s="3"/>
      <c r="D11" s="9" t="s">
        <v>49</v>
      </c>
      <c r="E11" s="3" t="s">
        <v>365</v>
      </c>
      <c r="F11" s="48"/>
      <c r="G11" s="1">
        <v>3250</v>
      </c>
    </row>
    <row r="12" spans="1:7" s="44" customFormat="1" ht="21" x14ac:dyDescent="0.35">
      <c r="A12" s="1"/>
      <c r="B12" s="3">
        <v>1</v>
      </c>
      <c r="C12" s="3">
        <v>50</v>
      </c>
      <c r="D12" s="9" t="s">
        <v>102</v>
      </c>
      <c r="E12" s="3" t="s">
        <v>61</v>
      </c>
      <c r="F12" s="48"/>
      <c r="G12" s="1"/>
    </row>
    <row r="13" spans="1:7" s="44" customFormat="1" ht="21" x14ac:dyDescent="0.35">
      <c r="A13" s="1"/>
      <c r="B13" s="3"/>
      <c r="C13" s="3" t="s">
        <v>34</v>
      </c>
      <c r="D13" s="9" t="s">
        <v>366</v>
      </c>
      <c r="E13" s="3"/>
      <c r="F13" s="1"/>
      <c r="G13" s="1"/>
    </row>
    <row r="14" spans="1:7" s="44" customFormat="1" ht="21" x14ac:dyDescent="0.35">
      <c r="A14" s="1"/>
      <c r="B14" s="3"/>
      <c r="C14" s="3" t="s">
        <v>64</v>
      </c>
      <c r="D14" s="9" t="s">
        <v>88</v>
      </c>
      <c r="E14" s="3"/>
      <c r="F14" s="1"/>
      <c r="G14" s="2">
        <f>SUM(G6,G9)</f>
        <v>5550</v>
      </c>
    </row>
    <row r="15" spans="1:7" s="44" customFormat="1" ht="21" x14ac:dyDescent="0.35">
      <c r="A15" s="1"/>
      <c r="B15" s="1"/>
      <c r="C15" s="1"/>
      <c r="D15" s="15"/>
      <c r="E15" s="1"/>
      <c r="F15" s="1"/>
      <c r="G15" s="2">
        <f>SUM(G6,G10)</f>
        <v>4800</v>
      </c>
    </row>
    <row r="16" spans="1:7" s="44" customFormat="1" ht="21" x14ac:dyDescent="0.35">
      <c r="A16" s="1" t="s">
        <v>27</v>
      </c>
      <c r="B16" s="1"/>
      <c r="C16" s="1"/>
      <c r="D16" s="15"/>
      <c r="E16" s="1"/>
      <c r="F16" s="1"/>
      <c r="G16" s="2">
        <f>SUM(G6,G11)</f>
        <v>4050</v>
      </c>
    </row>
    <row r="17" spans="4:4" s="44" customFormat="1" ht="21" x14ac:dyDescent="0.35">
      <c r="D17" s="45"/>
    </row>
    <row r="18" spans="4:4" s="44" customFormat="1" ht="21" x14ac:dyDescent="0.35">
      <c r="D18" s="45"/>
    </row>
    <row r="19" spans="4:4" s="44" customFormat="1" ht="21" x14ac:dyDescent="0.35">
      <c r="D19" s="45"/>
    </row>
    <row r="20" spans="4:4" s="44" customFormat="1" ht="21" x14ac:dyDescent="0.35">
      <c r="D20" s="45"/>
    </row>
    <row r="21" spans="4:4" s="44" customFormat="1" ht="21" x14ac:dyDescent="0.35">
      <c r="D21" s="45"/>
    </row>
    <row r="22" spans="4:4" s="44" customFormat="1" ht="21" x14ac:dyDescent="0.35">
      <c r="D22" s="45"/>
    </row>
    <row r="23" spans="4:4" s="44" customFormat="1" ht="21" x14ac:dyDescent="0.35">
      <c r="D23" s="45"/>
    </row>
    <row r="24" spans="4:4" s="44" customFormat="1" ht="21" x14ac:dyDescent="0.35">
      <c r="D24" s="45"/>
    </row>
    <row r="25" spans="4:4" s="44" customFormat="1" ht="21" x14ac:dyDescent="0.35">
      <c r="D25" s="45"/>
    </row>
    <row r="26" spans="4:4" s="44" customFormat="1" ht="21" x14ac:dyDescent="0.35">
      <c r="D26" s="45"/>
    </row>
    <row r="27" spans="4:4" s="44" customFormat="1" ht="21" x14ac:dyDescent="0.35">
      <c r="D27" s="45"/>
    </row>
    <row r="28" spans="4:4" s="44" customFormat="1" ht="21" x14ac:dyDescent="0.35">
      <c r="D28" s="45"/>
    </row>
    <row r="29" spans="4:4" s="44" customFormat="1" ht="21" x14ac:dyDescent="0.35">
      <c r="D29" s="45"/>
    </row>
    <row r="30" spans="4:4" s="44" customFormat="1" ht="21" x14ac:dyDescent="0.35">
      <c r="D30" s="45"/>
    </row>
  </sheetData>
  <mergeCells count="2">
    <mergeCell ref="A1:G1"/>
    <mergeCell ref="F9:F12"/>
  </mergeCells>
  <printOptions gridLines="1"/>
  <pageMargins left="0.45" right="0.45" top="0.75" bottom="0.75" header="0.3" footer="0.3"/>
  <pageSetup scale="8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F275-ACE5-4FCB-BCED-17B41DBB3CC0}">
  <sheetPr>
    <pageSetUpPr fitToPage="1"/>
  </sheetPr>
  <dimension ref="A1:G39"/>
  <sheetViews>
    <sheetView zoomScaleNormal="100" workbookViewId="0">
      <selection activeCell="A2" sqref="A2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52" bestFit="1" customWidth="1"/>
    <col min="6" max="6" width="10.140625" bestFit="1" customWidth="1"/>
    <col min="7" max="7" width="23" bestFit="1" customWidth="1"/>
  </cols>
  <sheetData>
    <row r="1" spans="1:7" ht="21" x14ac:dyDescent="0.35">
      <c r="A1" s="49" t="s">
        <v>368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>
        <v>7</v>
      </c>
      <c r="C4" s="3">
        <v>100</v>
      </c>
      <c r="D4" s="10" t="s">
        <v>60</v>
      </c>
      <c r="E4" s="3" t="s">
        <v>174</v>
      </c>
      <c r="F4" s="50"/>
      <c r="G4" s="1"/>
    </row>
    <row r="5" spans="1:7" ht="21" x14ac:dyDescent="0.35">
      <c r="A5" s="3"/>
      <c r="B5" s="3"/>
      <c r="C5" s="3"/>
      <c r="D5" s="10"/>
      <c r="E5" s="3" t="s">
        <v>223</v>
      </c>
      <c r="F5" s="51"/>
      <c r="G5" s="1"/>
    </row>
    <row r="6" spans="1:7" ht="21" x14ac:dyDescent="0.35">
      <c r="A6" s="3"/>
      <c r="B6" s="3"/>
      <c r="C6" s="3"/>
      <c r="D6" s="10"/>
      <c r="E6" s="3" t="s">
        <v>117</v>
      </c>
      <c r="F6" s="51"/>
      <c r="G6" s="1"/>
    </row>
    <row r="7" spans="1:7" ht="21" x14ac:dyDescent="0.35">
      <c r="A7" s="3"/>
      <c r="B7" s="3"/>
      <c r="C7" s="3"/>
      <c r="D7" s="10"/>
      <c r="E7" s="3" t="s">
        <v>369</v>
      </c>
      <c r="F7" s="51"/>
      <c r="G7" s="1">
        <v>700</v>
      </c>
    </row>
    <row r="8" spans="1:7" ht="21" x14ac:dyDescent="0.35">
      <c r="A8" s="3"/>
      <c r="B8" s="3"/>
      <c r="C8" s="3"/>
      <c r="D8" s="10"/>
      <c r="E8" s="3" t="s">
        <v>370</v>
      </c>
      <c r="F8" s="51"/>
      <c r="G8" s="1"/>
    </row>
    <row r="9" spans="1:7" ht="21" x14ac:dyDescent="0.35">
      <c r="A9" s="3"/>
      <c r="B9" s="3"/>
      <c r="C9" s="3"/>
      <c r="D9" s="10"/>
      <c r="E9" s="3" t="s">
        <v>371</v>
      </c>
      <c r="F9" s="51"/>
      <c r="G9" s="1"/>
    </row>
    <row r="10" spans="1:7" ht="21" x14ac:dyDescent="0.35">
      <c r="A10" s="3"/>
      <c r="B10" s="3"/>
      <c r="C10" s="3"/>
      <c r="D10" s="10"/>
      <c r="E10" s="3" t="s">
        <v>11</v>
      </c>
      <c r="F10" s="51"/>
      <c r="G10" s="1"/>
    </row>
    <row r="11" spans="1:7" ht="21" x14ac:dyDescent="0.35">
      <c r="A11" s="3"/>
      <c r="B11" s="3"/>
      <c r="C11" s="3" t="s">
        <v>34</v>
      </c>
      <c r="D11" s="14" t="s">
        <v>121</v>
      </c>
      <c r="E11" s="3"/>
      <c r="F11" s="7"/>
      <c r="G11" s="1"/>
    </row>
    <row r="12" spans="1:7" ht="21" x14ac:dyDescent="0.35">
      <c r="A12" s="1"/>
      <c r="B12" s="1"/>
      <c r="C12" s="1"/>
      <c r="D12" s="15"/>
      <c r="E12" s="1"/>
      <c r="F12" s="1"/>
      <c r="G12" s="1"/>
    </row>
    <row r="13" spans="1:7" ht="21" x14ac:dyDescent="0.35">
      <c r="A13" s="3" t="s">
        <v>19</v>
      </c>
      <c r="B13" s="3">
        <v>4</v>
      </c>
      <c r="C13" s="3">
        <v>50</v>
      </c>
      <c r="D13" s="14" t="s">
        <v>37</v>
      </c>
      <c r="E13" s="3" t="s">
        <v>372</v>
      </c>
      <c r="F13" s="50" t="s">
        <v>10</v>
      </c>
      <c r="G13" s="1"/>
    </row>
    <row r="14" spans="1:7" ht="21" x14ac:dyDescent="0.35">
      <c r="A14" s="3"/>
      <c r="B14" s="3"/>
      <c r="C14" s="3"/>
      <c r="D14" s="14"/>
      <c r="E14" s="3" t="s">
        <v>158</v>
      </c>
      <c r="F14" s="51"/>
      <c r="G14" s="1"/>
    </row>
    <row r="15" spans="1:7" ht="21" x14ac:dyDescent="0.35">
      <c r="A15" s="3"/>
      <c r="B15" s="3"/>
      <c r="C15" s="3"/>
      <c r="D15" s="14"/>
      <c r="E15" s="3" t="s">
        <v>157</v>
      </c>
      <c r="F15" s="51"/>
      <c r="G15" s="1">
        <v>600</v>
      </c>
    </row>
    <row r="16" spans="1:7" ht="21" x14ac:dyDescent="0.35">
      <c r="A16" s="3"/>
      <c r="B16" s="3"/>
      <c r="C16" s="3"/>
      <c r="D16" s="14"/>
      <c r="E16" s="3" t="s">
        <v>159</v>
      </c>
      <c r="F16" s="51"/>
      <c r="G16" s="1"/>
    </row>
    <row r="17" spans="1:7" ht="21" x14ac:dyDescent="0.35">
      <c r="A17" s="3"/>
      <c r="B17" s="3"/>
      <c r="C17" s="3" t="s">
        <v>34</v>
      </c>
      <c r="D17" s="14" t="s">
        <v>42</v>
      </c>
      <c r="E17" s="3"/>
      <c r="F17" s="7"/>
      <c r="G17" s="1"/>
    </row>
    <row r="18" spans="1:7" ht="21" x14ac:dyDescent="0.35">
      <c r="A18" s="1"/>
      <c r="B18" s="1"/>
      <c r="C18" s="1"/>
      <c r="D18" s="15"/>
      <c r="E18" s="1"/>
      <c r="F18" s="1"/>
      <c r="G18" s="1"/>
    </row>
    <row r="19" spans="1:7" ht="21" x14ac:dyDescent="0.35">
      <c r="A19" s="3" t="s">
        <v>19</v>
      </c>
      <c r="B19" s="3">
        <v>4</v>
      </c>
      <c r="C19" s="3">
        <v>100</v>
      </c>
      <c r="D19" s="9" t="s">
        <v>43</v>
      </c>
      <c r="E19" s="3" t="s">
        <v>13</v>
      </c>
      <c r="F19" s="50" t="s">
        <v>10</v>
      </c>
      <c r="G19" s="1"/>
    </row>
    <row r="20" spans="1:7" ht="21" x14ac:dyDescent="0.35">
      <c r="A20" s="3"/>
      <c r="B20" s="3"/>
      <c r="C20" s="3"/>
      <c r="D20" s="9" t="s">
        <v>58</v>
      </c>
      <c r="E20" s="3" t="s">
        <v>373</v>
      </c>
      <c r="F20" s="51"/>
      <c r="G20" s="1"/>
    </row>
    <row r="21" spans="1:7" ht="21" x14ac:dyDescent="0.35">
      <c r="A21" s="3"/>
      <c r="B21" s="3"/>
      <c r="C21" s="3"/>
      <c r="D21" s="9" t="s">
        <v>62</v>
      </c>
      <c r="E21" s="3" t="s">
        <v>11</v>
      </c>
      <c r="F21" s="51"/>
      <c r="G21" s="1">
        <v>1650</v>
      </c>
    </row>
    <row r="22" spans="1:7" ht="21" x14ac:dyDescent="0.35">
      <c r="A22" s="3"/>
      <c r="B22" s="3"/>
      <c r="C22" s="3"/>
      <c r="D22" s="9" t="s">
        <v>63</v>
      </c>
      <c r="E22" s="3" t="s">
        <v>185</v>
      </c>
      <c r="F22" s="51"/>
      <c r="G22" s="1"/>
    </row>
    <row r="23" spans="1:7" ht="21" x14ac:dyDescent="0.35">
      <c r="A23" s="3"/>
      <c r="B23" s="3"/>
      <c r="C23" s="3"/>
      <c r="D23" s="9" t="s">
        <v>234</v>
      </c>
      <c r="E23" s="3"/>
      <c r="F23" s="51"/>
      <c r="G23" s="1"/>
    </row>
    <row r="24" spans="1:7" ht="21" x14ac:dyDescent="0.35">
      <c r="A24" s="3"/>
      <c r="B24" s="3">
        <v>1</v>
      </c>
      <c r="C24" s="3">
        <v>150</v>
      </c>
      <c r="D24" s="9" t="s">
        <v>85</v>
      </c>
      <c r="E24" s="3" t="s">
        <v>374</v>
      </c>
      <c r="F24" s="52"/>
      <c r="G24" s="1"/>
    </row>
    <row r="25" spans="1:7" ht="21" x14ac:dyDescent="0.35">
      <c r="A25" s="3"/>
      <c r="B25" s="3"/>
      <c r="C25" s="3" t="s">
        <v>34</v>
      </c>
      <c r="D25" s="14" t="s">
        <v>263</v>
      </c>
      <c r="E25" s="3"/>
      <c r="F25" s="1"/>
      <c r="G25" s="1"/>
    </row>
    <row r="26" spans="1:7" ht="21" x14ac:dyDescent="0.35">
      <c r="A26" s="1"/>
      <c r="B26" s="1"/>
      <c r="C26" s="1"/>
      <c r="D26" s="15"/>
      <c r="E26" s="1"/>
      <c r="F26" s="1"/>
      <c r="G26" s="1"/>
    </row>
    <row r="27" spans="1:7" ht="21" x14ac:dyDescent="0.35">
      <c r="A27" s="3" t="s">
        <v>9</v>
      </c>
      <c r="B27" s="3"/>
      <c r="C27" s="3">
        <v>200</v>
      </c>
      <c r="D27" s="14" t="s">
        <v>170</v>
      </c>
      <c r="E27" s="3" t="s">
        <v>376</v>
      </c>
      <c r="F27" s="48" t="s">
        <v>31</v>
      </c>
      <c r="G27" s="1"/>
    </row>
    <row r="28" spans="1:7" ht="21" x14ac:dyDescent="0.35">
      <c r="A28" s="3"/>
      <c r="B28" s="3"/>
      <c r="C28" s="3">
        <v>200</v>
      </c>
      <c r="D28" s="14" t="s">
        <v>375</v>
      </c>
      <c r="E28" s="3" t="s">
        <v>377</v>
      </c>
      <c r="F28" s="48"/>
      <c r="G28" s="1">
        <v>1200</v>
      </c>
    </row>
    <row r="29" spans="1:7" ht="21" x14ac:dyDescent="0.35">
      <c r="A29" s="3"/>
      <c r="B29" s="3"/>
      <c r="C29" s="3">
        <v>200</v>
      </c>
      <c r="D29" s="14" t="s">
        <v>320</v>
      </c>
      <c r="E29" s="3" t="s">
        <v>378</v>
      </c>
      <c r="F29" s="48"/>
      <c r="G29" s="1"/>
    </row>
    <row r="30" spans="1:7" ht="21" x14ac:dyDescent="0.35">
      <c r="A30" s="3"/>
      <c r="B30" s="3"/>
      <c r="C30" s="3"/>
      <c r="D30" s="14"/>
      <c r="E30" s="3"/>
      <c r="F30" s="31"/>
      <c r="G30" s="1"/>
    </row>
    <row r="31" spans="1:7" ht="21" x14ac:dyDescent="0.35">
      <c r="A31" s="3" t="s">
        <v>12</v>
      </c>
      <c r="B31" s="3">
        <v>3</v>
      </c>
      <c r="C31" s="3">
        <v>50</v>
      </c>
      <c r="D31" s="14" t="s">
        <v>37</v>
      </c>
      <c r="E31" s="3" t="s">
        <v>379</v>
      </c>
      <c r="F31" s="51" t="s">
        <v>10</v>
      </c>
      <c r="G31" s="1"/>
    </row>
    <row r="32" spans="1:7" ht="21" x14ac:dyDescent="0.35">
      <c r="A32" s="3"/>
      <c r="B32" s="3"/>
      <c r="C32" s="3"/>
      <c r="D32" s="14"/>
      <c r="E32" s="3" t="s">
        <v>380</v>
      </c>
      <c r="F32" s="51"/>
      <c r="G32" s="1">
        <v>600</v>
      </c>
    </row>
    <row r="33" spans="1:7" ht="21" x14ac:dyDescent="0.35">
      <c r="A33" s="3"/>
      <c r="B33" s="3"/>
      <c r="C33" s="3"/>
      <c r="D33" s="14"/>
      <c r="E33" s="3" t="s">
        <v>381</v>
      </c>
      <c r="F33" s="51"/>
      <c r="G33" s="1"/>
    </row>
    <row r="34" spans="1:7" ht="21" x14ac:dyDescent="0.35">
      <c r="A34" s="3"/>
      <c r="B34" s="3">
        <v>2</v>
      </c>
      <c r="C34" s="3">
        <v>25</v>
      </c>
      <c r="D34" s="14" t="s">
        <v>382</v>
      </c>
      <c r="E34" s="3" t="s">
        <v>262</v>
      </c>
      <c r="F34" s="52"/>
      <c r="G34" s="1"/>
    </row>
    <row r="35" spans="1:7" ht="21" x14ac:dyDescent="0.35">
      <c r="A35" s="22"/>
      <c r="B35" s="22"/>
      <c r="C35" s="22"/>
      <c r="D35" s="23"/>
      <c r="E35" s="22"/>
      <c r="F35" s="7"/>
      <c r="G35" s="1"/>
    </row>
    <row r="36" spans="1:7" ht="21" x14ac:dyDescent="0.35">
      <c r="A36" s="3"/>
      <c r="B36" s="3"/>
      <c r="C36" s="3" t="s">
        <v>34</v>
      </c>
      <c r="D36" s="14" t="s">
        <v>239</v>
      </c>
      <c r="E36" s="3"/>
      <c r="F36" s="7"/>
      <c r="G36" s="1"/>
    </row>
    <row r="37" spans="1:7" ht="21" x14ac:dyDescent="0.35">
      <c r="A37" s="3"/>
      <c r="B37" s="3"/>
      <c r="C37" s="3" t="s">
        <v>64</v>
      </c>
      <c r="D37" s="9" t="s">
        <v>240</v>
      </c>
      <c r="E37" s="3"/>
      <c r="F37" s="31"/>
      <c r="G37" s="1"/>
    </row>
    <row r="38" spans="1:7" s="44" customFormat="1" ht="21" x14ac:dyDescent="0.35">
      <c r="A38" s="1"/>
      <c r="B38" s="1"/>
      <c r="C38" s="1"/>
      <c r="D38" s="1"/>
      <c r="E38" s="1"/>
      <c r="F38" s="1"/>
      <c r="G38" s="1"/>
    </row>
    <row r="39" spans="1:7" ht="21" x14ac:dyDescent="0.35">
      <c r="A39" s="1" t="s">
        <v>14</v>
      </c>
      <c r="B39" s="1"/>
      <c r="C39" s="1"/>
      <c r="D39" s="1"/>
      <c r="E39" s="1"/>
      <c r="F39" s="1"/>
      <c r="G39" s="2">
        <f>SUM(G7:G36)</f>
        <v>4750</v>
      </c>
    </row>
  </sheetData>
  <mergeCells count="6">
    <mergeCell ref="F31:F34"/>
    <mergeCell ref="A1:G1"/>
    <mergeCell ref="F4:F10"/>
    <mergeCell ref="F27:F29"/>
    <mergeCell ref="F13:F16"/>
    <mergeCell ref="F19:F24"/>
  </mergeCells>
  <printOptions gridLines="1"/>
  <pageMargins left="0.45" right="0.45" top="0.75" bottom="0.75" header="0.3" footer="0.3"/>
  <pageSetup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E207-E76D-4654-975D-AE9DDD65EBD2}">
  <sheetPr>
    <pageSetUpPr fitToPage="1"/>
  </sheetPr>
  <dimension ref="A1:H33"/>
  <sheetViews>
    <sheetView zoomScaleNormal="100" workbookViewId="0">
      <selection sqref="A1:H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21" style="20" customWidth="1"/>
    <col min="5" max="5" width="52.7109375" customWidth="1"/>
    <col min="6" max="6" width="15" customWidth="1"/>
    <col min="7" max="7" width="10.140625" hidden="1" customWidth="1"/>
    <col min="8" max="8" width="22.85546875" bestFit="1" customWidth="1"/>
  </cols>
  <sheetData>
    <row r="1" spans="1:8" ht="21" x14ac:dyDescent="0.35">
      <c r="A1" s="56" t="s">
        <v>394</v>
      </c>
      <c r="B1" s="57"/>
      <c r="C1" s="57"/>
      <c r="D1" s="57"/>
      <c r="E1" s="57"/>
      <c r="F1" s="57"/>
      <c r="G1" s="57"/>
      <c r="H1" s="58"/>
    </row>
    <row r="2" spans="1:8" ht="21" x14ac:dyDescent="0.35">
      <c r="A2" s="1"/>
      <c r="B2" s="1"/>
      <c r="C2" s="1"/>
      <c r="D2" s="15"/>
      <c r="E2" s="1"/>
      <c r="F2" s="1"/>
      <c r="G2" s="1"/>
      <c r="H2" s="1"/>
    </row>
    <row r="3" spans="1:8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5</v>
      </c>
      <c r="H3" s="2" t="s">
        <v>6</v>
      </c>
    </row>
    <row r="4" spans="1:8" ht="21" x14ac:dyDescent="0.35">
      <c r="A4" s="2"/>
      <c r="B4" s="2"/>
      <c r="C4" s="2"/>
      <c r="D4" s="12"/>
      <c r="E4" s="2"/>
      <c r="F4" s="2"/>
      <c r="G4" s="2"/>
      <c r="H4" s="2"/>
    </row>
    <row r="5" spans="1:8" ht="21" x14ac:dyDescent="0.35">
      <c r="A5" s="3" t="s">
        <v>7</v>
      </c>
      <c r="B5" s="3">
        <v>1</v>
      </c>
      <c r="C5" s="3">
        <v>300</v>
      </c>
      <c r="D5" s="10" t="s">
        <v>16</v>
      </c>
      <c r="E5" s="37" t="s">
        <v>396</v>
      </c>
      <c r="F5" s="22"/>
      <c r="G5" s="3"/>
      <c r="H5" s="1"/>
    </row>
    <row r="6" spans="1:8" ht="21" x14ac:dyDescent="0.35">
      <c r="A6" s="3"/>
      <c r="B6" s="3">
        <v>4</v>
      </c>
      <c r="C6" s="3">
        <v>125</v>
      </c>
      <c r="D6" s="10" t="s">
        <v>16</v>
      </c>
      <c r="E6" s="41" t="s">
        <v>395</v>
      </c>
      <c r="F6" s="22"/>
      <c r="G6" s="7"/>
      <c r="H6" s="1">
        <v>800</v>
      </c>
    </row>
    <row r="7" spans="1:8" ht="21" x14ac:dyDescent="0.35">
      <c r="A7" s="3"/>
      <c r="B7" s="3"/>
      <c r="C7" s="3" t="s">
        <v>34</v>
      </c>
      <c r="D7" s="14" t="s">
        <v>35</v>
      </c>
      <c r="E7" s="41"/>
      <c r="F7" s="22"/>
      <c r="G7" s="7"/>
      <c r="H7" s="8"/>
    </row>
    <row r="8" spans="1:8" ht="21" x14ac:dyDescent="0.35">
      <c r="A8" s="1"/>
      <c r="B8" s="1"/>
      <c r="C8" s="1"/>
      <c r="D8" s="15"/>
      <c r="E8" s="43"/>
      <c r="F8" s="22"/>
      <c r="G8" s="1"/>
      <c r="H8" s="1"/>
    </row>
    <row r="9" spans="1:8" ht="21" x14ac:dyDescent="0.35">
      <c r="A9" s="3" t="s">
        <v>19</v>
      </c>
      <c r="B9" s="3">
        <v>8</v>
      </c>
      <c r="C9" s="27">
        <v>50</v>
      </c>
      <c r="D9" s="14" t="s">
        <v>37</v>
      </c>
      <c r="E9" s="41" t="s">
        <v>397</v>
      </c>
      <c r="F9" s="62"/>
      <c r="G9" s="7"/>
      <c r="H9" s="1"/>
    </row>
    <row r="10" spans="1:8" ht="21" x14ac:dyDescent="0.35">
      <c r="A10" s="3"/>
      <c r="B10" s="3"/>
      <c r="C10" s="3"/>
      <c r="D10" s="14" t="s">
        <v>401</v>
      </c>
      <c r="E10" s="41"/>
      <c r="F10" s="64"/>
      <c r="G10" s="7"/>
      <c r="H10" s="1"/>
    </row>
    <row r="11" spans="1:8" ht="21" x14ac:dyDescent="0.35">
      <c r="A11" s="3"/>
      <c r="B11" s="3">
        <v>1</v>
      </c>
      <c r="C11" s="3">
        <v>100</v>
      </c>
      <c r="D11" s="14" t="s">
        <v>85</v>
      </c>
      <c r="E11" s="41" t="s">
        <v>25</v>
      </c>
      <c r="F11" s="64"/>
      <c r="G11" s="7"/>
      <c r="H11" s="1"/>
    </row>
    <row r="12" spans="1:8" ht="21" x14ac:dyDescent="0.35">
      <c r="A12" s="3"/>
      <c r="B12" s="3">
        <v>8</v>
      </c>
      <c r="C12" s="27">
        <v>50</v>
      </c>
      <c r="D12" s="14"/>
      <c r="E12" s="41" t="s">
        <v>398</v>
      </c>
      <c r="F12" s="64"/>
      <c r="G12" s="7"/>
      <c r="H12" s="1"/>
    </row>
    <row r="13" spans="1:8" ht="21" x14ac:dyDescent="0.35">
      <c r="A13" s="3"/>
      <c r="B13" s="3"/>
      <c r="C13" s="3"/>
      <c r="D13" s="14" t="s">
        <v>401</v>
      </c>
      <c r="E13" s="41"/>
      <c r="F13" s="64"/>
      <c r="G13" s="7"/>
      <c r="H13" s="1"/>
    </row>
    <row r="14" spans="1:8" ht="21" x14ac:dyDescent="0.35">
      <c r="A14" s="3"/>
      <c r="B14" s="3">
        <v>1</v>
      </c>
      <c r="C14" s="3">
        <v>100</v>
      </c>
      <c r="D14" s="14" t="s">
        <v>85</v>
      </c>
      <c r="E14" s="41" t="s">
        <v>25</v>
      </c>
      <c r="F14" s="64"/>
      <c r="G14" s="7"/>
      <c r="H14" s="1">
        <v>2000</v>
      </c>
    </row>
    <row r="15" spans="1:8" ht="21" x14ac:dyDescent="0.35">
      <c r="A15" s="3"/>
      <c r="B15" s="3">
        <v>8</v>
      </c>
      <c r="C15" s="27">
        <v>50</v>
      </c>
      <c r="D15" s="14"/>
      <c r="E15" s="41" t="s">
        <v>399</v>
      </c>
      <c r="F15" s="64"/>
      <c r="G15" s="7"/>
      <c r="H15" s="1"/>
    </row>
    <row r="16" spans="1:8" ht="21" x14ac:dyDescent="0.35">
      <c r="A16" s="3"/>
      <c r="B16" s="3"/>
      <c r="C16" s="3"/>
      <c r="D16" s="14" t="s">
        <v>401</v>
      </c>
      <c r="E16" s="41"/>
      <c r="F16" s="64"/>
      <c r="G16" s="7"/>
      <c r="H16" s="1"/>
    </row>
    <row r="17" spans="1:8" ht="21" x14ac:dyDescent="0.35">
      <c r="A17" s="3"/>
      <c r="B17" s="3">
        <v>1</v>
      </c>
      <c r="C17" s="3">
        <v>100</v>
      </c>
      <c r="D17" s="14" t="s">
        <v>85</v>
      </c>
      <c r="E17" s="41" t="s">
        <v>25</v>
      </c>
      <c r="F17" s="64"/>
      <c r="G17" s="7"/>
      <c r="H17" s="1"/>
    </row>
    <row r="18" spans="1:8" ht="21" x14ac:dyDescent="0.35">
      <c r="A18" s="3"/>
      <c r="B18" s="3">
        <v>8</v>
      </c>
      <c r="C18" s="27">
        <v>50</v>
      </c>
      <c r="D18" s="14"/>
      <c r="E18" s="41" t="s">
        <v>400</v>
      </c>
      <c r="F18" s="64"/>
      <c r="G18" s="7"/>
      <c r="H18" s="1"/>
    </row>
    <row r="19" spans="1:8" ht="21" x14ac:dyDescent="0.35">
      <c r="A19" s="3"/>
      <c r="B19" s="3"/>
      <c r="C19" s="3"/>
      <c r="D19" s="14" t="s">
        <v>401</v>
      </c>
      <c r="E19" s="41"/>
      <c r="F19" s="64"/>
      <c r="G19" s="7"/>
      <c r="H19" s="1"/>
    </row>
    <row r="20" spans="1:8" ht="21" x14ac:dyDescent="0.35">
      <c r="A20" s="3"/>
      <c r="B20" s="3">
        <v>1</v>
      </c>
      <c r="C20" s="3">
        <v>100</v>
      </c>
      <c r="D20" s="14" t="s">
        <v>85</v>
      </c>
      <c r="E20" s="41" t="s">
        <v>25</v>
      </c>
      <c r="F20" s="63"/>
      <c r="G20" s="7"/>
      <c r="H20" s="1"/>
    </row>
    <row r="21" spans="1:8" ht="21" x14ac:dyDescent="0.35">
      <c r="A21" s="3"/>
      <c r="B21" s="3"/>
      <c r="C21" s="3" t="s">
        <v>34</v>
      </c>
      <c r="D21" s="14" t="s">
        <v>251</v>
      </c>
      <c r="E21" s="41"/>
      <c r="F21" s="22"/>
      <c r="G21" s="7"/>
      <c r="H21" s="1"/>
    </row>
    <row r="22" spans="1:8" ht="21" x14ac:dyDescent="0.35">
      <c r="A22" s="1"/>
      <c r="B22" s="1"/>
      <c r="C22" s="1"/>
      <c r="D22" s="15"/>
      <c r="E22" s="1"/>
      <c r="F22" s="22"/>
      <c r="G22" s="1"/>
      <c r="H22" s="1"/>
    </row>
    <row r="23" spans="1:8" ht="21" x14ac:dyDescent="0.35">
      <c r="A23" s="3" t="s">
        <v>300</v>
      </c>
      <c r="B23" s="3">
        <v>6</v>
      </c>
      <c r="C23" s="3" t="s">
        <v>383</v>
      </c>
      <c r="D23" s="14" t="s">
        <v>142</v>
      </c>
      <c r="E23" s="41" t="s">
        <v>402</v>
      </c>
      <c r="F23" s="62"/>
      <c r="G23" s="7"/>
      <c r="H23" s="1">
        <v>1800</v>
      </c>
    </row>
    <row r="24" spans="1:8" ht="21" x14ac:dyDescent="0.35">
      <c r="A24" s="3"/>
      <c r="B24" s="3"/>
      <c r="C24" s="3"/>
      <c r="D24" s="14"/>
      <c r="E24" s="41" t="s">
        <v>403</v>
      </c>
      <c r="F24" s="64"/>
      <c r="G24" s="7"/>
      <c r="H24" s="1">
        <v>1650</v>
      </c>
    </row>
    <row r="25" spans="1:8" ht="21" x14ac:dyDescent="0.35">
      <c r="A25" s="3"/>
      <c r="B25" s="3"/>
      <c r="C25" s="3"/>
      <c r="D25" s="14"/>
      <c r="E25" s="41" t="s">
        <v>404</v>
      </c>
      <c r="F25" s="64"/>
      <c r="G25" s="7"/>
      <c r="H25" s="1">
        <v>1500</v>
      </c>
    </row>
    <row r="26" spans="1:8" ht="21" x14ac:dyDescent="0.35">
      <c r="A26" s="3"/>
      <c r="B26" s="3"/>
      <c r="C26" s="3" t="s">
        <v>34</v>
      </c>
      <c r="D26" s="14" t="s">
        <v>155</v>
      </c>
      <c r="E26" s="41"/>
      <c r="F26" s="64"/>
      <c r="G26" s="7"/>
      <c r="H26" s="6"/>
    </row>
    <row r="27" spans="1:8" ht="21" x14ac:dyDescent="0.35">
      <c r="A27" s="22"/>
      <c r="B27" s="22"/>
      <c r="C27" s="22"/>
      <c r="D27" s="23"/>
      <c r="E27" s="47"/>
      <c r="F27" s="46"/>
      <c r="G27" s="7"/>
      <c r="H27" s="6"/>
    </row>
    <row r="28" spans="1:8" ht="21" x14ac:dyDescent="0.35">
      <c r="A28" s="3" t="s">
        <v>12</v>
      </c>
      <c r="B28" s="3">
        <v>1</v>
      </c>
      <c r="C28" s="3">
        <v>100</v>
      </c>
      <c r="D28" s="14"/>
      <c r="E28" s="41" t="s">
        <v>61</v>
      </c>
      <c r="F28" s="46"/>
      <c r="G28" s="7"/>
      <c r="H28" s="1">
        <v>100</v>
      </c>
    </row>
    <row r="29" spans="1:8" ht="21" x14ac:dyDescent="0.35">
      <c r="A29" s="3"/>
      <c r="B29" s="3"/>
      <c r="C29" s="3" t="s">
        <v>34</v>
      </c>
      <c r="D29" s="14" t="s">
        <v>102</v>
      </c>
      <c r="E29" s="41"/>
      <c r="F29" s="22"/>
      <c r="G29" s="7"/>
      <c r="H29" s="1"/>
    </row>
    <row r="30" spans="1:8" ht="21" x14ac:dyDescent="0.35">
      <c r="A30" s="3"/>
      <c r="B30" s="3"/>
      <c r="C30" s="3" t="s">
        <v>64</v>
      </c>
      <c r="D30" s="9" t="s">
        <v>405</v>
      </c>
      <c r="E30" s="41"/>
      <c r="F30" s="22"/>
      <c r="G30" s="7"/>
      <c r="H30" s="1"/>
    </row>
    <row r="31" spans="1:8" ht="21" x14ac:dyDescent="0.35">
      <c r="A31" s="1"/>
      <c r="B31" s="1"/>
      <c r="C31" s="1"/>
      <c r="D31" s="19"/>
      <c r="E31" s="1"/>
      <c r="F31" s="1"/>
      <c r="G31" s="7"/>
      <c r="H31" s="2">
        <f>SUM(H6,H14,H23,H28)</f>
        <v>4700</v>
      </c>
    </row>
    <row r="32" spans="1:8" ht="21" x14ac:dyDescent="0.35">
      <c r="A32" s="1"/>
      <c r="B32" s="1"/>
      <c r="C32" s="1"/>
      <c r="D32" s="15"/>
      <c r="E32" s="1"/>
      <c r="F32" s="1"/>
      <c r="G32" s="1"/>
      <c r="H32" s="12">
        <f>SUM(H6,H14,H24,H28)</f>
        <v>4550</v>
      </c>
    </row>
    <row r="33" spans="1:8" ht="21" x14ac:dyDescent="0.35">
      <c r="A33" s="1" t="s">
        <v>27</v>
      </c>
      <c r="B33" s="1"/>
      <c r="C33" s="1"/>
      <c r="D33" s="15"/>
      <c r="E33" s="1"/>
      <c r="F33" s="1"/>
      <c r="G33" s="1"/>
      <c r="H33" s="2">
        <f>SUM(H6,H14:H15,H25,H28)</f>
        <v>4400</v>
      </c>
    </row>
  </sheetData>
  <mergeCells count="3">
    <mergeCell ref="A1:H1"/>
    <mergeCell ref="F9:F20"/>
    <mergeCell ref="F23:F26"/>
  </mergeCells>
  <printOptions gridLines="1"/>
  <pageMargins left="0.45" right="0.45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817E-B73E-4AC8-9731-5EF32E7F5AA6}">
  <sheetPr>
    <pageSetUpPr fitToPage="1"/>
  </sheetPr>
  <dimension ref="A1:H42"/>
  <sheetViews>
    <sheetView zoomScaleNormal="100" workbookViewId="0">
      <selection sqref="A1:H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21" style="20" customWidth="1"/>
    <col min="5" max="5" width="45.42578125" customWidth="1"/>
    <col min="6" max="6" width="10.5703125" customWidth="1"/>
    <col min="7" max="7" width="10.140625" hidden="1" customWidth="1"/>
    <col min="8" max="8" width="23" bestFit="1" customWidth="1"/>
  </cols>
  <sheetData>
    <row r="1" spans="1:8" ht="21" x14ac:dyDescent="0.35">
      <c r="A1" s="56" t="s">
        <v>406</v>
      </c>
      <c r="B1" s="57"/>
      <c r="C1" s="57"/>
      <c r="D1" s="57"/>
      <c r="E1" s="57"/>
      <c r="F1" s="57"/>
      <c r="G1" s="57"/>
      <c r="H1" s="58"/>
    </row>
    <row r="2" spans="1:8" ht="21" x14ac:dyDescent="0.35">
      <c r="A2" s="1"/>
      <c r="B2" s="1"/>
      <c r="C2" s="1"/>
      <c r="D2" s="15"/>
      <c r="E2" s="1"/>
      <c r="F2" s="1"/>
      <c r="G2" s="1"/>
      <c r="H2" s="1"/>
    </row>
    <row r="3" spans="1:8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5</v>
      </c>
      <c r="H3" s="2" t="s">
        <v>6</v>
      </c>
    </row>
    <row r="4" spans="1:8" ht="21" x14ac:dyDescent="0.35">
      <c r="A4" s="2"/>
      <c r="B4" s="2"/>
      <c r="C4" s="2"/>
      <c r="D4" s="12"/>
      <c r="E4" s="2"/>
      <c r="F4" s="2"/>
      <c r="G4" s="2"/>
      <c r="H4" s="2"/>
    </row>
    <row r="5" spans="1:8" ht="21" x14ac:dyDescent="0.35">
      <c r="A5" s="3" t="s">
        <v>7</v>
      </c>
      <c r="B5" s="3">
        <v>1</v>
      </c>
      <c r="C5" s="3">
        <v>100</v>
      </c>
      <c r="D5" s="10" t="s">
        <v>60</v>
      </c>
      <c r="E5" s="37" t="s">
        <v>30</v>
      </c>
      <c r="F5" s="68"/>
      <c r="G5" s="3"/>
      <c r="H5" s="1"/>
    </row>
    <row r="6" spans="1:8" ht="21" x14ac:dyDescent="0.35">
      <c r="A6" s="3"/>
      <c r="B6" s="3">
        <v>1</v>
      </c>
      <c r="C6" s="3">
        <v>50</v>
      </c>
      <c r="D6" s="10" t="s">
        <v>29</v>
      </c>
      <c r="E6" s="41" t="s">
        <v>408</v>
      </c>
      <c r="F6" s="69"/>
      <c r="G6" s="7"/>
      <c r="H6" s="1"/>
    </row>
    <row r="7" spans="1:8" ht="21" x14ac:dyDescent="0.35">
      <c r="A7" s="3"/>
      <c r="B7" s="3">
        <v>1</v>
      </c>
      <c r="C7" s="3">
        <v>100</v>
      </c>
      <c r="D7" s="10" t="s">
        <v>60</v>
      </c>
      <c r="E7" s="41" t="s">
        <v>407</v>
      </c>
      <c r="F7" s="69"/>
      <c r="G7" s="7"/>
      <c r="H7" s="1"/>
    </row>
    <row r="8" spans="1:8" ht="21" x14ac:dyDescent="0.35">
      <c r="A8" s="3"/>
      <c r="B8" s="3">
        <v>1</v>
      </c>
      <c r="C8" s="3">
        <v>50</v>
      </c>
      <c r="D8" s="10" t="s">
        <v>29</v>
      </c>
      <c r="E8" s="41" t="s">
        <v>408</v>
      </c>
      <c r="F8" s="69"/>
      <c r="G8" s="7"/>
      <c r="H8" s="1"/>
    </row>
    <row r="9" spans="1:8" ht="21" x14ac:dyDescent="0.35">
      <c r="A9" s="3"/>
      <c r="B9" s="3">
        <v>1</v>
      </c>
      <c r="C9" s="3">
        <v>100</v>
      </c>
      <c r="D9" s="10" t="s">
        <v>60</v>
      </c>
      <c r="E9" s="41" t="s">
        <v>223</v>
      </c>
      <c r="F9" s="69"/>
      <c r="G9" s="7"/>
      <c r="H9" s="1"/>
    </row>
    <row r="10" spans="1:8" ht="21" x14ac:dyDescent="0.35">
      <c r="A10" s="3"/>
      <c r="B10" s="3">
        <v>1</v>
      </c>
      <c r="C10" s="3">
        <v>50</v>
      </c>
      <c r="D10" s="10" t="s">
        <v>29</v>
      </c>
      <c r="E10" s="41" t="s">
        <v>408</v>
      </c>
      <c r="F10" s="69"/>
      <c r="G10" s="7"/>
      <c r="H10" s="1">
        <v>900</v>
      </c>
    </row>
    <row r="11" spans="1:8" ht="21" x14ac:dyDescent="0.35">
      <c r="A11" s="3"/>
      <c r="B11" s="3">
        <v>1</v>
      </c>
      <c r="C11" s="3">
        <v>100</v>
      </c>
      <c r="D11" s="10" t="s">
        <v>60</v>
      </c>
      <c r="E11" s="41" t="s">
        <v>117</v>
      </c>
      <c r="F11" s="69"/>
      <c r="G11" s="7"/>
      <c r="H11" s="1"/>
    </row>
    <row r="12" spans="1:8" ht="21" x14ac:dyDescent="0.35">
      <c r="A12" s="3"/>
      <c r="B12" s="3">
        <v>1</v>
      </c>
      <c r="C12" s="3">
        <v>50</v>
      </c>
      <c r="D12" s="10" t="s">
        <v>29</v>
      </c>
      <c r="E12" s="41" t="s">
        <v>409</v>
      </c>
      <c r="F12" s="69"/>
      <c r="G12" s="7"/>
      <c r="H12" s="1"/>
    </row>
    <row r="13" spans="1:8" ht="21" x14ac:dyDescent="0.35">
      <c r="A13" s="3"/>
      <c r="B13" s="3">
        <v>1</v>
      </c>
      <c r="C13" s="3">
        <v>100</v>
      </c>
      <c r="D13" s="10" t="s">
        <v>60</v>
      </c>
      <c r="E13" s="41" t="s">
        <v>11</v>
      </c>
      <c r="F13" s="69"/>
      <c r="G13" s="7"/>
      <c r="H13" s="1"/>
    </row>
    <row r="14" spans="1:8" ht="21" x14ac:dyDescent="0.35">
      <c r="A14" s="3"/>
      <c r="B14" s="3">
        <v>1</v>
      </c>
      <c r="C14" s="3">
        <v>50</v>
      </c>
      <c r="D14" s="10" t="s">
        <v>29</v>
      </c>
      <c r="E14" s="41" t="s">
        <v>409</v>
      </c>
      <c r="F14" s="69"/>
      <c r="G14" s="7"/>
      <c r="H14" s="1"/>
    </row>
    <row r="15" spans="1:8" ht="21" x14ac:dyDescent="0.35">
      <c r="A15" s="3"/>
      <c r="B15" s="3">
        <v>1</v>
      </c>
      <c r="C15" s="3">
        <v>100</v>
      </c>
      <c r="D15" s="10" t="s">
        <v>60</v>
      </c>
      <c r="E15" s="41" t="s">
        <v>59</v>
      </c>
      <c r="F15" s="69"/>
      <c r="G15" s="7"/>
      <c r="H15" s="1"/>
    </row>
    <row r="16" spans="1:8" ht="21" x14ac:dyDescent="0.35">
      <c r="A16" s="3"/>
      <c r="B16" s="3">
        <v>1</v>
      </c>
      <c r="C16" s="3">
        <v>50</v>
      </c>
      <c r="D16" s="10" t="s">
        <v>29</v>
      </c>
      <c r="E16" s="41" t="s">
        <v>409</v>
      </c>
      <c r="F16" s="70"/>
      <c r="G16" s="7"/>
      <c r="H16" s="1"/>
    </row>
    <row r="17" spans="1:8" ht="21" x14ac:dyDescent="0.35">
      <c r="A17" s="3"/>
      <c r="B17" s="3"/>
      <c r="C17" s="3" t="s">
        <v>34</v>
      </c>
      <c r="D17" s="14" t="s">
        <v>74</v>
      </c>
      <c r="E17" s="41"/>
      <c r="F17" s="22"/>
      <c r="G17" s="7"/>
      <c r="H17" s="8"/>
    </row>
    <row r="18" spans="1:8" ht="21" x14ac:dyDescent="0.35">
      <c r="A18" s="1"/>
      <c r="B18" s="1"/>
      <c r="C18" s="1"/>
      <c r="D18" s="15"/>
      <c r="E18" s="43"/>
      <c r="F18" s="22"/>
      <c r="G18" s="1"/>
      <c r="H18" s="1"/>
    </row>
    <row r="19" spans="1:8" ht="21" x14ac:dyDescent="0.35">
      <c r="A19" s="3" t="s">
        <v>19</v>
      </c>
      <c r="B19" s="3">
        <v>3</v>
      </c>
      <c r="C19" s="27">
        <v>50</v>
      </c>
      <c r="D19" s="14" t="s">
        <v>37</v>
      </c>
      <c r="E19" s="41" t="s">
        <v>410</v>
      </c>
      <c r="F19" s="62" t="s">
        <v>21</v>
      </c>
      <c r="G19" s="7"/>
      <c r="H19" s="1"/>
    </row>
    <row r="20" spans="1:8" ht="21" x14ac:dyDescent="0.35">
      <c r="A20" s="3"/>
      <c r="B20" s="9"/>
      <c r="C20" s="3"/>
      <c r="D20" s="14" t="s">
        <v>330</v>
      </c>
      <c r="E20" s="41" t="s">
        <v>158</v>
      </c>
      <c r="F20" s="64"/>
      <c r="G20" s="7"/>
      <c r="H20" s="1">
        <v>600</v>
      </c>
    </row>
    <row r="21" spans="1:8" ht="21" x14ac:dyDescent="0.35">
      <c r="A21" s="3"/>
      <c r="B21" s="9"/>
      <c r="C21" s="3"/>
      <c r="D21" s="14" t="s">
        <v>411</v>
      </c>
      <c r="E21" s="41" t="s">
        <v>157</v>
      </c>
      <c r="F21" s="63"/>
      <c r="G21" s="7"/>
      <c r="H21" s="1"/>
    </row>
    <row r="22" spans="1:8" ht="21" x14ac:dyDescent="0.35">
      <c r="A22" s="3"/>
      <c r="B22" s="3"/>
      <c r="C22" s="3" t="s">
        <v>34</v>
      </c>
      <c r="D22" s="14" t="s">
        <v>414</v>
      </c>
      <c r="E22" s="41"/>
      <c r="F22" s="46"/>
      <c r="G22" s="7"/>
      <c r="H22" s="1"/>
    </row>
    <row r="23" spans="1:8" ht="21" x14ac:dyDescent="0.35">
      <c r="A23" s="22"/>
      <c r="B23" s="22"/>
      <c r="C23" s="66"/>
      <c r="D23" s="23"/>
      <c r="E23" s="47"/>
      <c r="F23" s="46"/>
      <c r="G23" s="7"/>
      <c r="H23" s="1"/>
    </row>
    <row r="24" spans="1:8" ht="21" x14ac:dyDescent="0.35">
      <c r="A24" s="3" t="s">
        <v>19</v>
      </c>
      <c r="B24" s="9">
        <v>3</v>
      </c>
      <c r="C24" s="3">
        <v>100</v>
      </c>
      <c r="D24" s="14" t="s">
        <v>58</v>
      </c>
      <c r="E24" s="41" t="s">
        <v>412</v>
      </c>
      <c r="F24" s="62" t="s">
        <v>10</v>
      </c>
      <c r="G24" s="7"/>
      <c r="H24" s="1"/>
    </row>
    <row r="25" spans="1:8" ht="21" x14ac:dyDescent="0.35">
      <c r="A25" s="3"/>
      <c r="B25" s="9"/>
      <c r="C25" s="3"/>
      <c r="D25" s="14"/>
      <c r="E25" s="41" t="s">
        <v>160</v>
      </c>
      <c r="F25" s="64"/>
      <c r="G25" s="7"/>
      <c r="H25" s="1"/>
    </row>
    <row r="26" spans="1:8" ht="21" x14ac:dyDescent="0.35">
      <c r="A26" s="3"/>
      <c r="B26" s="9"/>
      <c r="C26" s="3"/>
      <c r="D26" s="14"/>
      <c r="E26" s="41" t="s">
        <v>413</v>
      </c>
      <c r="F26" s="64"/>
      <c r="G26" s="7"/>
      <c r="H26" s="1">
        <v>1500</v>
      </c>
    </row>
    <row r="27" spans="1:8" ht="21" x14ac:dyDescent="0.35">
      <c r="A27" s="3"/>
      <c r="B27" s="9"/>
      <c r="C27" s="3"/>
      <c r="D27" s="14" t="s">
        <v>60</v>
      </c>
      <c r="E27" s="41"/>
      <c r="F27" s="64"/>
      <c r="G27" s="7"/>
      <c r="H27" s="1"/>
    </row>
    <row r="28" spans="1:8" ht="21" x14ac:dyDescent="0.35">
      <c r="A28" s="3"/>
      <c r="B28" s="3">
        <v>1</v>
      </c>
      <c r="C28" s="3">
        <v>200</v>
      </c>
      <c r="D28" s="14" t="s">
        <v>170</v>
      </c>
      <c r="E28" s="41" t="s">
        <v>378</v>
      </c>
      <c r="F28" s="63"/>
      <c r="G28" s="7"/>
      <c r="H28" s="1"/>
    </row>
    <row r="29" spans="1:8" ht="21" x14ac:dyDescent="0.35">
      <c r="A29" s="3"/>
      <c r="B29" s="3"/>
      <c r="C29" s="3" t="s">
        <v>34</v>
      </c>
      <c r="D29" s="14" t="s">
        <v>155</v>
      </c>
      <c r="E29" s="41"/>
      <c r="F29" s="46"/>
      <c r="G29" s="7"/>
      <c r="H29" s="1"/>
    </row>
    <row r="30" spans="1:8" ht="21" x14ac:dyDescent="0.35">
      <c r="A30" s="22"/>
      <c r="B30" s="67"/>
      <c r="C30" s="22"/>
      <c r="D30" s="23"/>
      <c r="E30" s="47"/>
      <c r="F30" s="46"/>
      <c r="G30" s="7"/>
      <c r="H30" s="1"/>
    </row>
    <row r="31" spans="1:8" ht="21" x14ac:dyDescent="0.35">
      <c r="A31" s="3" t="s">
        <v>300</v>
      </c>
      <c r="B31" s="3">
        <v>3</v>
      </c>
      <c r="C31" s="3">
        <v>125</v>
      </c>
      <c r="D31" s="14" t="s">
        <v>196</v>
      </c>
      <c r="E31" s="41" t="s">
        <v>415</v>
      </c>
      <c r="F31" s="62" t="s">
        <v>21</v>
      </c>
      <c r="G31" s="7"/>
      <c r="H31" s="1"/>
    </row>
    <row r="32" spans="1:8" ht="21" x14ac:dyDescent="0.35">
      <c r="A32" s="3"/>
      <c r="B32" s="3"/>
      <c r="C32" s="27"/>
      <c r="D32" s="14" t="s">
        <v>102</v>
      </c>
      <c r="E32" s="41" t="s">
        <v>416</v>
      </c>
      <c r="F32" s="64"/>
      <c r="G32" s="7"/>
      <c r="H32" s="1">
        <v>1500</v>
      </c>
    </row>
    <row r="33" spans="1:8" ht="21" x14ac:dyDescent="0.35">
      <c r="A33" s="3"/>
      <c r="B33" s="9"/>
      <c r="C33" s="3"/>
      <c r="D33" s="14" t="s">
        <v>250</v>
      </c>
      <c r="E33" s="41" t="s">
        <v>417</v>
      </c>
      <c r="F33" s="63"/>
      <c r="G33" s="7"/>
      <c r="H33" s="1"/>
    </row>
    <row r="34" spans="1:8" ht="21" x14ac:dyDescent="0.35">
      <c r="A34" s="3"/>
      <c r="B34" s="3"/>
      <c r="C34" s="3" t="s">
        <v>34</v>
      </c>
      <c r="D34" s="14" t="s">
        <v>74</v>
      </c>
      <c r="E34" s="41"/>
      <c r="F34" s="22"/>
      <c r="G34" s="7"/>
      <c r="H34" s="1"/>
    </row>
    <row r="35" spans="1:8" ht="21" x14ac:dyDescent="0.35">
      <c r="A35" s="1"/>
      <c r="B35" s="1"/>
      <c r="C35" s="1"/>
      <c r="D35" s="15"/>
      <c r="E35" s="1"/>
      <c r="F35" s="22"/>
      <c r="G35" s="1"/>
      <c r="H35" s="1"/>
    </row>
    <row r="36" spans="1:8" ht="21" x14ac:dyDescent="0.35">
      <c r="A36" s="3" t="s">
        <v>12</v>
      </c>
      <c r="B36" s="3">
        <v>2</v>
      </c>
      <c r="C36" s="3">
        <v>50</v>
      </c>
      <c r="D36" s="14" t="s">
        <v>37</v>
      </c>
      <c r="E36" s="41" t="s">
        <v>418</v>
      </c>
      <c r="F36" s="42"/>
      <c r="G36" s="7"/>
      <c r="H36" s="1">
        <v>100</v>
      </c>
    </row>
    <row r="37" spans="1:8" ht="21" x14ac:dyDescent="0.35">
      <c r="A37" s="3"/>
      <c r="B37" s="3"/>
      <c r="C37" s="3"/>
      <c r="D37" s="14"/>
      <c r="E37" s="41" t="s">
        <v>61</v>
      </c>
      <c r="F37" s="42"/>
      <c r="G37" s="7"/>
      <c r="H37" s="6"/>
    </row>
    <row r="38" spans="1:8" ht="21" x14ac:dyDescent="0.35">
      <c r="A38" s="3"/>
      <c r="B38" s="3"/>
      <c r="C38" s="3" t="s">
        <v>34</v>
      </c>
      <c r="D38" s="14" t="s">
        <v>102</v>
      </c>
      <c r="E38" s="41"/>
      <c r="F38" s="22"/>
      <c r="G38" s="7"/>
      <c r="H38" s="1"/>
    </row>
    <row r="39" spans="1:8" ht="21" x14ac:dyDescent="0.35">
      <c r="A39" s="3"/>
      <c r="B39" s="3"/>
      <c r="C39" s="3" t="s">
        <v>64</v>
      </c>
      <c r="D39" s="9" t="s">
        <v>419</v>
      </c>
      <c r="E39" s="41"/>
      <c r="F39" s="22"/>
      <c r="G39" s="7"/>
      <c r="H39" s="2">
        <f>SUM(H6:H38)</f>
        <v>4600</v>
      </c>
    </row>
    <row r="40" spans="1:8" ht="21" x14ac:dyDescent="0.35">
      <c r="A40" s="1"/>
      <c r="B40" s="1"/>
      <c r="C40" s="1"/>
      <c r="D40" s="19"/>
      <c r="E40" s="1"/>
      <c r="F40" s="1"/>
      <c r="G40" s="7"/>
      <c r="H40" s="2"/>
    </row>
    <row r="41" spans="1:8" ht="21" x14ac:dyDescent="0.35">
      <c r="A41" s="1"/>
      <c r="B41" s="1"/>
      <c r="C41" s="1"/>
      <c r="D41" s="15"/>
      <c r="E41" s="1"/>
      <c r="F41" s="1"/>
      <c r="G41" s="1"/>
      <c r="H41" s="12"/>
    </row>
    <row r="42" spans="1:8" ht="21" x14ac:dyDescent="0.35">
      <c r="A42" s="1" t="s">
        <v>14</v>
      </c>
      <c r="B42" s="1"/>
      <c r="C42" s="1"/>
      <c r="D42" s="15"/>
      <c r="E42" s="1"/>
      <c r="F42" s="1"/>
      <c r="G42" s="1"/>
      <c r="H42" s="2"/>
    </row>
  </sheetData>
  <mergeCells count="5">
    <mergeCell ref="A1:H1"/>
    <mergeCell ref="F24:F28"/>
    <mergeCell ref="F31:F33"/>
    <mergeCell ref="F5:F16"/>
    <mergeCell ref="F19:F21"/>
  </mergeCells>
  <printOptions gridLines="1"/>
  <pageMargins left="0.45" right="0.45" top="0.75" bottom="0.75" header="0.3" footer="0.3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4524-99E5-4C33-BE1A-5C21B5EFB5DC}">
  <sheetPr>
    <pageSetUpPr fitToPage="1"/>
  </sheetPr>
  <dimension ref="A1:G25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style="20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49" t="s">
        <v>421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5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2"/>
      <c r="B4" s="2"/>
      <c r="C4" s="2"/>
      <c r="D4" s="12"/>
      <c r="E4" s="2"/>
      <c r="F4" s="2"/>
      <c r="G4" s="2"/>
    </row>
    <row r="5" spans="1:7" ht="21" x14ac:dyDescent="0.35">
      <c r="A5" s="3" t="s">
        <v>7</v>
      </c>
      <c r="B5" s="3">
        <v>1</v>
      </c>
      <c r="C5" s="3">
        <v>300</v>
      </c>
      <c r="D5" s="10" t="s">
        <v>16</v>
      </c>
      <c r="E5" s="3" t="s">
        <v>255</v>
      </c>
      <c r="F5" s="50"/>
      <c r="G5" s="1"/>
    </row>
    <row r="6" spans="1:7" ht="21" x14ac:dyDescent="0.35">
      <c r="A6" s="3"/>
      <c r="B6" s="3">
        <v>2</v>
      </c>
      <c r="C6" s="3">
        <v>150</v>
      </c>
      <c r="D6" s="10" t="s">
        <v>16</v>
      </c>
      <c r="E6" s="3" t="s">
        <v>422</v>
      </c>
      <c r="F6" s="51"/>
      <c r="G6" s="1">
        <v>900</v>
      </c>
    </row>
    <row r="7" spans="1:7" ht="21" x14ac:dyDescent="0.35">
      <c r="A7" s="3"/>
      <c r="B7" s="3">
        <v>3</v>
      </c>
      <c r="C7" s="3">
        <v>100</v>
      </c>
      <c r="D7" s="10" t="s">
        <v>16</v>
      </c>
      <c r="E7" s="3" t="s">
        <v>423</v>
      </c>
      <c r="F7" s="52"/>
      <c r="G7" s="1"/>
    </row>
    <row r="8" spans="1:7" ht="21" x14ac:dyDescent="0.35">
      <c r="A8" s="3"/>
      <c r="B8" s="3"/>
      <c r="C8" s="3" t="s">
        <v>34</v>
      </c>
      <c r="D8" s="14" t="s">
        <v>337</v>
      </c>
      <c r="E8" s="3"/>
      <c r="F8" s="7"/>
      <c r="G8" s="8"/>
    </row>
    <row r="9" spans="1:7" ht="21" x14ac:dyDescent="0.35">
      <c r="A9" s="1"/>
      <c r="B9" s="1"/>
      <c r="C9" s="1"/>
      <c r="D9" s="15"/>
      <c r="E9" s="1"/>
      <c r="F9" s="7"/>
      <c r="G9" s="1"/>
    </row>
    <row r="10" spans="1:7" ht="21" x14ac:dyDescent="0.35">
      <c r="A10" s="1"/>
      <c r="B10" s="1"/>
      <c r="C10" s="1"/>
      <c r="D10" s="15"/>
      <c r="E10" s="1"/>
      <c r="F10" s="1"/>
      <c r="G10" s="1"/>
    </row>
    <row r="11" spans="1:7" ht="21" x14ac:dyDescent="0.35">
      <c r="A11" s="3" t="s">
        <v>19</v>
      </c>
      <c r="B11" s="3"/>
      <c r="C11" s="3">
        <v>25</v>
      </c>
      <c r="D11" s="14" t="s">
        <v>257</v>
      </c>
      <c r="E11" s="3" t="s">
        <v>262</v>
      </c>
      <c r="F11" s="48" t="s">
        <v>424</v>
      </c>
      <c r="G11" s="1"/>
    </row>
    <row r="12" spans="1:7" ht="21" x14ac:dyDescent="0.35">
      <c r="A12" s="3"/>
      <c r="B12" s="9"/>
      <c r="C12" s="3">
        <v>25</v>
      </c>
      <c r="D12" s="9" t="s">
        <v>260</v>
      </c>
      <c r="E12" s="3" t="s">
        <v>61</v>
      </c>
      <c r="F12" s="48"/>
      <c r="G12" s="1"/>
    </row>
    <row r="13" spans="1:7" ht="21" x14ac:dyDescent="0.35">
      <c r="A13" s="3"/>
      <c r="B13" s="3"/>
      <c r="C13" s="3">
        <v>50</v>
      </c>
      <c r="D13" s="14" t="s">
        <v>330</v>
      </c>
      <c r="E13" s="3" t="s">
        <v>262</v>
      </c>
      <c r="F13" s="48"/>
      <c r="G13" s="1">
        <v>1800</v>
      </c>
    </row>
    <row r="14" spans="1:7" ht="21" x14ac:dyDescent="0.35">
      <c r="A14" s="3"/>
      <c r="B14" s="3"/>
      <c r="C14" s="3">
        <v>50</v>
      </c>
      <c r="D14" s="14" t="s">
        <v>91</v>
      </c>
      <c r="E14" s="3" t="s">
        <v>61</v>
      </c>
      <c r="F14" s="48"/>
      <c r="G14" s="1"/>
    </row>
    <row r="15" spans="1:7" ht="21" x14ac:dyDescent="0.35">
      <c r="A15" s="3"/>
      <c r="B15" s="3"/>
      <c r="C15" s="3" t="s">
        <v>34</v>
      </c>
      <c r="D15" s="14" t="s">
        <v>425</v>
      </c>
      <c r="E15" s="3"/>
      <c r="F15" s="7"/>
      <c r="G15" s="1"/>
    </row>
    <row r="16" spans="1:7" ht="21" x14ac:dyDescent="0.35">
      <c r="A16" s="1"/>
      <c r="B16" s="1"/>
      <c r="C16" s="1"/>
      <c r="D16" s="15"/>
      <c r="E16" s="1"/>
      <c r="F16" s="1"/>
      <c r="G16" s="1"/>
    </row>
    <row r="17" spans="1:7" ht="21" x14ac:dyDescent="0.35">
      <c r="A17" s="3" t="s">
        <v>300</v>
      </c>
      <c r="B17" s="3">
        <v>2</v>
      </c>
      <c r="C17" s="3" t="s">
        <v>279</v>
      </c>
      <c r="D17" s="14" t="s">
        <v>58</v>
      </c>
      <c r="E17" s="3" t="s">
        <v>20</v>
      </c>
      <c r="F17" s="50" t="s">
        <v>10</v>
      </c>
      <c r="G17" s="1">
        <v>2250</v>
      </c>
    </row>
    <row r="18" spans="1:7" ht="21" x14ac:dyDescent="0.35">
      <c r="A18" s="3"/>
      <c r="B18" s="3">
        <v>2</v>
      </c>
      <c r="C18" s="3" t="s">
        <v>279</v>
      </c>
      <c r="D18" s="14" t="s">
        <v>62</v>
      </c>
      <c r="E18" s="3" t="s">
        <v>20</v>
      </c>
      <c r="F18" s="51"/>
      <c r="G18" s="1">
        <v>1800</v>
      </c>
    </row>
    <row r="19" spans="1:7" ht="21" x14ac:dyDescent="0.35">
      <c r="A19" s="3"/>
      <c r="B19" s="3">
        <v>2</v>
      </c>
      <c r="C19" s="3" t="s">
        <v>279</v>
      </c>
      <c r="D19" s="14">
        <v>5.9027777777777783E-2</v>
      </c>
      <c r="E19" s="3" t="s">
        <v>20</v>
      </c>
      <c r="F19" s="52"/>
      <c r="G19" s="1">
        <v>1350</v>
      </c>
    </row>
    <row r="20" spans="1:7" ht="21" x14ac:dyDescent="0.35">
      <c r="A20" s="3"/>
      <c r="B20" s="3"/>
      <c r="C20" s="3"/>
      <c r="D20" s="14" t="s">
        <v>86</v>
      </c>
      <c r="E20" s="3"/>
      <c r="F20" s="7"/>
    </row>
    <row r="21" spans="1:7" ht="21" x14ac:dyDescent="0.35">
      <c r="A21" s="3"/>
      <c r="B21" s="3"/>
      <c r="C21" s="3" t="s">
        <v>34</v>
      </c>
      <c r="D21" s="14" t="s">
        <v>252</v>
      </c>
      <c r="E21" s="3"/>
      <c r="F21" s="7"/>
      <c r="G21" s="1"/>
    </row>
    <row r="22" spans="1:7" ht="21" x14ac:dyDescent="0.35">
      <c r="A22" s="3"/>
      <c r="B22" s="3"/>
      <c r="C22" s="3" t="s">
        <v>64</v>
      </c>
      <c r="D22" s="9" t="s">
        <v>426</v>
      </c>
      <c r="E22" s="3"/>
      <c r="F22" s="7"/>
      <c r="G22" s="1"/>
    </row>
    <row r="23" spans="1:7" ht="21" x14ac:dyDescent="0.35">
      <c r="A23" s="1"/>
      <c r="B23" s="1"/>
      <c r="C23" s="1"/>
      <c r="D23" s="19"/>
      <c r="E23" s="1"/>
      <c r="F23" s="7"/>
      <c r="G23" s="2">
        <f>G6+G13+G17</f>
        <v>4950</v>
      </c>
    </row>
    <row r="24" spans="1:7" ht="21" x14ac:dyDescent="0.35">
      <c r="A24" s="1"/>
      <c r="B24" s="1"/>
      <c r="C24" s="1"/>
      <c r="D24" s="15"/>
      <c r="E24" s="1"/>
      <c r="F24" s="1"/>
      <c r="G24" s="12">
        <f>G6+G13+G18</f>
        <v>4500</v>
      </c>
    </row>
    <row r="25" spans="1:7" ht="21" x14ac:dyDescent="0.35">
      <c r="A25" s="1" t="s">
        <v>27</v>
      </c>
      <c r="B25" s="1"/>
      <c r="C25" s="1"/>
      <c r="D25" s="15"/>
      <c r="E25" s="1"/>
      <c r="F25" s="1"/>
      <c r="G25" s="2">
        <f>G6+G13+G19</f>
        <v>4050</v>
      </c>
    </row>
  </sheetData>
  <mergeCells count="4">
    <mergeCell ref="A1:G1"/>
    <mergeCell ref="F11:F14"/>
    <mergeCell ref="F5:F7"/>
    <mergeCell ref="F17:F19"/>
  </mergeCells>
  <printOptions gridLines="1"/>
  <pageMargins left="0.45" right="0.45" top="0.75" bottom="0.75" header="0.3" footer="0.3"/>
  <pageSetup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E946-A3F1-4FA1-AF4A-FF0F3E0865FD}">
  <sheetPr>
    <pageSetUpPr fitToPage="1"/>
  </sheetPr>
  <dimension ref="A1:G35"/>
  <sheetViews>
    <sheetView tabSelected="1"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54.28515625" customWidth="1"/>
    <col min="6" max="6" width="10.140625" bestFit="1" customWidth="1"/>
    <col min="7" max="7" width="23" customWidth="1"/>
  </cols>
  <sheetData>
    <row r="1" spans="1:7" ht="21" x14ac:dyDescent="0.35">
      <c r="A1" s="49" t="s">
        <v>420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/>
      <c r="C4" s="3" t="s">
        <v>430</v>
      </c>
      <c r="D4" s="10"/>
      <c r="E4" s="3" t="s">
        <v>427</v>
      </c>
      <c r="F4" s="7"/>
      <c r="G4" s="1"/>
    </row>
    <row r="5" spans="1:7" ht="21" x14ac:dyDescent="0.35">
      <c r="A5" s="3"/>
      <c r="B5" s="3">
        <v>1</v>
      </c>
      <c r="C5" s="3">
        <v>100</v>
      </c>
      <c r="D5" s="10"/>
      <c r="E5" s="3" t="s">
        <v>428</v>
      </c>
      <c r="F5" s="7"/>
      <c r="G5" s="1"/>
    </row>
    <row r="6" spans="1:7" ht="21" x14ac:dyDescent="0.35">
      <c r="A6" s="3"/>
      <c r="B6" s="3">
        <v>1</v>
      </c>
      <c r="C6" s="3">
        <v>100</v>
      </c>
      <c r="D6" s="10"/>
      <c r="E6" s="3" t="s">
        <v>429</v>
      </c>
      <c r="F6" s="7"/>
      <c r="G6" s="1">
        <v>600</v>
      </c>
    </row>
    <row r="7" spans="1:7" ht="21" x14ac:dyDescent="0.35">
      <c r="A7" s="3"/>
      <c r="B7" s="3">
        <v>1</v>
      </c>
      <c r="C7" s="3">
        <v>100</v>
      </c>
      <c r="D7" s="10"/>
      <c r="E7" s="3" t="s">
        <v>431</v>
      </c>
      <c r="F7" s="7"/>
      <c r="G7" s="1"/>
    </row>
    <row r="8" spans="1:7" ht="21" x14ac:dyDescent="0.35">
      <c r="A8" s="3"/>
      <c r="B8" s="3">
        <v>1</v>
      </c>
      <c r="C8" s="3">
        <v>100</v>
      </c>
      <c r="D8" s="10"/>
      <c r="E8" s="3" t="s">
        <v>432</v>
      </c>
      <c r="F8" s="7"/>
      <c r="G8" s="1"/>
    </row>
    <row r="9" spans="1:7" ht="21" x14ac:dyDescent="0.35">
      <c r="A9" s="3"/>
      <c r="B9" s="3">
        <v>1</v>
      </c>
      <c r="C9" s="3">
        <v>100</v>
      </c>
      <c r="D9" s="10"/>
      <c r="E9" s="3" t="s">
        <v>433</v>
      </c>
      <c r="F9" s="7"/>
      <c r="G9" s="1"/>
    </row>
    <row r="10" spans="1:7" ht="21" x14ac:dyDescent="0.35">
      <c r="A10" s="3"/>
      <c r="B10" s="3">
        <v>1</v>
      </c>
      <c r="C10" s="3">
        <v>100</v>
      </c>
      <c r="D10" s="10"/>
      <c r="E10" s="3" t="s">
        <v>434</v>
      </c>
      <c r="F10" s="7"/>
      <c r="G10" s="1"/>
    </row>
    <row r="11" spans="1:7" ht="21" x14ac:dyDescent="0.35">
      <c r="A11" s="3"/>
      <c r="B11" s="3"/>
      <c r="C11" s="3" t="s">
        <v>34</v>
      </c>
      <c r="D11" s="14" t="s">
        <v>42</v>
      </c>
      <c r="E11" s="3"/>
      <c r="F11" s="7"/>
      <c r="G11" s="1"/>
    </row>
    <row r="12" spans="1:7" ht="21" x14ac:dyDescent="0.35">
      <c r="A12" s="1"/>
      <c r="B12" s="1"/>
      <c r="C12" s="1"/>
      <c r="D12" s="15"/>
      <c r="E12" s="1"/>
      <c r="F12" s="1"/>
      <c r="G12" s="1"/>
    </row>
    <row r="13" spans="1:7" ht="21" x14ac:dyDescent="0.35">
      <c r="A13" s="3" t="s">
        <v>19</v>
      </c>
      <c r="B13" s="3">
        <v>4</v>
      </c>
      <c r="C13" s="3">
        <v>50</v>
      </c>
      <c r="D13" s="14" t="s">
        <v>91</v>
      </c>
      <c r="E13" s="3" t="s">
        <v>435</v>
      </c>
      <c r="F13" s="48" t="s">
        <v>21</v>
      </c>
      <c r="G13" s="1"/>
    </row>
    <row r="14" spans="1:7" ht="21" x14ac:dyDescent="0.35">
      <c r="A14" s="3"/>
      <c r="B14" s="3"/>
      <c r="C14" s="3"/>
      <c r="D14" s="14">
        <v>4.1666666666666664E-2</v>
      </c>
      <c r="E14" s="3" t="s">
        <v>117</v>
      </c>
      <c r="F14" s="48"/>
      <c r="G14" s="1">
        <v>800</v>
      </c>
    </row>
    <row r="15" spans="1:7" ht="21" x14ac:dyDescent="0.35">
      <c r="A15" s="3"/>
      <c r="B15" s="3"/>
      <c r="C15" s="3"/>
      <c r="D15" s="14" t="s">
        <v>51</v>
      </c>
      <c r="E15" s="3" t="s">
        <v>157</v>
      </c>
      <c r="F15" s="48"/>
      <c r="G15" s="1"/>
    </row>
    <row r="16" spans="1:7" ht="21" x14ac:dyDescent="0.35">
      <c r="A16" s="3"/>
      <c r="B16" s="3"/>
      <c r="C16" s="3"/>
      <c r="D16" s="14" t="s">
        <v>53</v>
      </c>
      <c r="E16" s="3" t="s">
        <v>159</v>
      </c>
      <c r="F16" s="48"/>
      <c r="G16" s="1"/>
    </row>
    <row r="17" spans="1:7" ht="21" x14ac:dyDescent="0.35">
      <c r="A17" s="3"/>
      <c r="B17" s="3"/>
      <c r="C17" s="3" t="s">
        <v>34</v>
      </c>
      <c r="D17" s="14" t="s">
        <v>94</v>
      </c>
      <c r="E17" s="3"/>
      <c r="F17" s="7"/>
      <c r="G17" s="1"/>
    </row>
    <row r="18" spans="1:7" ht="21" x14ac:dyDescent="0.35">
      <c r="A18" s="1"/>
      <c r="B18" s="1"/>
      <c r="C18" s="1"/>
      <c r="D18" s="15"/>
      <c r="E18" s="1"/>
      <c r="F18" s="1"/>
      <c r="G18" s="1"/>
    </row>
    <row r="19" spans="1:7" ht="21" x14ac:dyDescent="0.35">
      <c r="A19" s="3" t="s">
        <v>19</v>
      </c>
      <c r="B19" s="3">
        <v>4</v>
      </c>
      <c r="C19" s="3">
        <v>50</v>
      </c>
      <c r="D19" s="9" t="s">
        <v>37</v>
      </c>
      <c r="E19" s="3" t="s">
        <v>436</v>
      </c>
      <c r="F19" s="50" t="s">
        <v>10</v>
      </c>
      <c r="G19" s="1"/>
    </row>
    <row r="20" spans="1:7" ht="21" x14ac:dyDescent="0.35">
      <c r="A20" s="3"/>
      <c r="B20" s="3"/>
      <c r="C20" s="3"/>
      <c r="D20" s="9"/>
      <c r="E20" s="3" t="s">
        <v>437</v>
      </c>
      <c r="F20" s="51"/>
      <c r="G20" s="1"/>
    </row>
    <row r="21" spans="1:7" ht="21" x14ac:dyDescent="0.35">
      <c r="A21" s="3"/>
      <c r="B21" s="3">
        <v>4</v>
      </c>
      <c r="C21" s="3">
        <v>75</v>
      </c>
      <c r="D21" s="9" t="s">
        <v>103</v>
      </c>
      <c r="E21" s="3" t="s">
        <v>438</v>
      </c>
      <c r="F21" s="51"/>
      <c r="G21" s="1">
        <v>1500</v>
      </c>
    </row>
    <row r="22" spans="1:7" ht="21" x14ac:dyDescent="0.35">
      <c r="A22" s="3"/>
      <c r="B22" s="3"/>
      <c r="C22" s="3"/>
      <c r="D22" s="9"/>
      <c r="E22" s="3" t="s">
        <v>439</v>
      </c>
      <c r="F22" s="51"/>
      <c r="G22" s="1"/>
    </row>
    <row r="23" spans="1:7" ht="21" x14ac:dyDescent="0.35">
      <c r="A23" s="3"/>
      <c r="B23" s="3"/>
      <c r="C23" s="3" t="s">
        <v>34</v>
      </c>
      <c r="D23" s="14" t="s">
        <v>263</v>
      </c>
      <c r="E23" s="3"/>
      <c r="F23" s="1"/>
      <c r="G23" s="1"/>
    </row>
    <row r="24" spans="1:7" ht="21" x14ac:dyDescent="0.35">
      <c r="A24" s="1"/>
      <c r="B24" s="1"/>
      <c r="C24" s="1"/>
      <c r="D24" s="15"/>
      <c r="E24" s="1"/>
      <c r="F24" s="1"/>
      <c r="G24" s="1"/>
    </row>
    <row r="25" spans="1:7" ht="21" x14ac:dyDescent="0.35">
      <c r="A25" s="3" t="s">
        <v>9</v>
      </c>
      <c r="B25" s="3">
        <v>1</v>
      </c>
      <c r="C25" s="3">
        <v>75</v>
      </c>
      <c r="D25" s="14" t="s">
        <v>103</v>
      </c>
      <c r="E25" s="3" t="s">
        <v>166</v>
      </c>
      <c r="F25" s="50" t="s">
        <v>21</v>
      </c>
      <c r="G25" s="1"/>
    </row>
    <row r="26" spans="1:7" ht="21" x14ac:dyDescent="0.35">
      <c r="A26" s="3"/>
      <c r="B26" s="3">
        <v>1</v>
      </c>
      <c r="C26" s="3">
        <v>100</v>
      </c>
      <c r="D26" s="14" t="s">
        <v>62</v>
      </c>
      <c r="E26" s="3" t="s">
        <v>361</v>
      </c>
      <c r="F26" s="51"/>
      <c r="G26" s="1">
        <v>1200</v>
      </c>
    </row>
    <row r="27" spans="1:7" ht="21" x14ac:dyDescent="0.35">
      <c r="A27" s="3"/>
      <c r="B27" s="3">
        <v>1</v>
      </c>
      <c r="C27" s="3">
        <v>125</v>
      </c>
      <c r="D27" s="14" t="s">
        <v>102</v>
      </c>
      <c r="E27" s="3"/>
      <c r="F27" s="51"/>
      <c r="G27" s="1"/>
    </row>
    <row r="28" spans="1:7" ht="21" x14ac:dyDescent="0.35">
      <c r="A28" s="3"/>
      <c r="B28" s="3"/>
      <c r="C28" s="3" t="s">
        <v>34</v>
      </c>
      <c r="D28" s="14" t="s">
        <v>136</v>
      </c>
      <c r="E28" s="3"/>
      <c r="F28" s="7"/>
      <c r="G28" s="1"/>
    </row>
    <row r="29" spans="1:7" ht="21" x14ac:dyDescent="0.35">
      <c r="A29" s="22"/>
      <c r="B29" s="22"/>
      <c r="C29" s="22"/>
      <c r="D29" s="23"/>
      <c r="E29" s="42"/>
      <c r="F29" s="7"/>
      <c r="G29" s="1"/>
    </row>
    <row r="30" spans="1:7" ht="21" x14ac:dyDescent="0.35">
      <c r="A30" s="3" t="s">
        <v>12</v>
      </c>
      <c r="B30" s="3">
        <v>6</v>
      </c>
      <c r="C30" s="3">
        <v>50</v>
      </c>
      <c r="D30" s="14" t="s">
        <v>37</v>
      </c>
      <c r="E30" s="25" t="s">
        <v>440</v>
      </c>
      <c r="F30" s="7"/>
      <c r="G30" s="1">
        <v>300</v>
      </c>
    </row>
    <row r="31" spans="1:7" ht="21" x14ac:dyDescent="0.35">
      <c r="A31" s="3"/>
      <c r="B31" s="3"/>
      <c r="C31" s="3"/>
      <c r="D31" s="5"/>
      <c r="E31" s="3" t="s">
        <v>141</v>
      </c>
      <c r="F31" s="7"/>
      <c r="G31" s="1"/>
    </row>
    <row r="32" spans="1:7" ht="21" x14ac:dyDescent="0.35">
      <c r="A32" s="3"/>
      <c r="B32" s="3"/>
      <c r="C32" s="3" t="s">
        <v>34</v>
      </c>
      <c r="D32" s="14" t="s">
        <v>441</v>
      </c>
      <c r="E32" s="3"/>
      <c r="F32" s="7"/>
      <c r="G32" s="1"/>
    </row>
    <row r="33" spans="1:7" ht="21" x14ac:dyDescent="0.35">
      <c r="A33" s="3"/>
      <c r="B33" s="3"/>
      <c r="C33" s="3" t="s">
        <v>64</v>
      </c>
      <c r="D33" s="9" t="s">
        <v>364</v>
      </c>
      <c r="E33" s="3"/>
      <c r="F33" s="36"/>
      <c r="G33" s="1"/>
    </row>
    <row r="34" spans="1:7" s="44" customFormat="1" ht="21" x14ac:dyDescent="0.35">
      <c r="A34" s="1"/>
      <c r="B34" s="1"/>
      <c r="C34" s="1"/>
      <c r="D34" s="1"/>
      <c r="E34" s="1"/>
      <c r="F34" s="1"/>
      <c r="G34" s="1"/>
    </row>
    <row r="35" spans="1:7" ht="21" x14ac:dyDescent="0.35">
      <c r="A35" s="1" t="s">
        <v>14</v>
      </c>
      <c r="B35" s="1"/>
      <c r="C35" s="1"/>
      <c r="D35" s="1"/>
      <c r="E35" s="1"/>
      <c r="F35" s="1"/>
      <c r="G35" s="2">
        <f>SUM(G6:G32)</f>
        <v>4400</v>
      </c>
    </row>
  </sheetData>
  <mergeCells count="4">
    <mergeCell ref="A1:G1"/>
    <mergeCell ref="F13:F16"/>
    <mergeCell ref="F19:F22"/>
    <mergeCell ref="F25:F27"/>
  </mergeCells>
  <printOptions gridLines="1"/>
  <pageMargins left="0.45" right="0.45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003D-286E-4EC2-9908-85D4BC1CA1BA}">
  <dimension ref="A1:G38"/>
  <sheetViews>
    <sheetView topLeftCell="A13" zoomScaleNormal="100" workbookViewId="0">
      <selection activeCell="C36" sqref="C36:D36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49.7109375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49" t="s">
        <v>113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>
        <v>7</v>
      </c>
      <c r="C4" s="3">
        <v>100</v>
      </c>
      <c r="D4" s="10" t="s">
        <v>60</v>
      </c>
      <c r="E4" s="3" t="s">
        <v>114</v>
      </c>
      <c r="F4" s="48"/>
      <c r="G4" s="1"/>
    </row>
    <row r="5" spans="1:7" ht="21" x14ac:dyDescent="0.35">
      <c r="A5" s="3"/>
      <c r="B5" s="3"/>
      <c r="C5" s="3"/>
      <c r="D5" s="10"/>
      <c r="E5" s="3" t="s">
        <v>115</v>
      </c>
      <c r="F5" s="48"/>
      <c r="G5" s="1"/>
    </row>
    <row r="6" spans="1:7" ht="21" x14ac:dyDescent="0.35">
      <c r="A6" s="3"/>
      <c r="B6" s="3"/>
      <c r="C6" s="3"/>
      <c r="D6" s="10"/>
      <c r="E6" s="3" t="s">
        <v>116</v>
      </c>
      <c r="F6" s="48"/>
      <c r="G6" s="1"/>
    </row>
    <row r="7" spans="1:7" ht="21" x14ac:dyDescent="0.35">
      <c r="A7" s="3"/>
      <c r="B7" s="3"/>
      <c r="C7" s="3"/>
      <c r="D7" s="10"/>
      <c r="E7" s="3" t="s">
        <v>117</v>
      </c>
      <c r="F7" s="48"/>
      <c r="G7" s="1">
        <v>700</v>
      </c>
    </row>
    <row r="8" spans="1:7" ht="21" x14ac:dyDescent="0.35">
      <c r="A8" s="3"/>
      <c r="B8" s="3"/>
      <c r="C8" s="3"/>
      <c r="D8" s="10"/>
      <c r="E8" s="3" t="s">
        <v>118</v>
      </c>
      <c r="F8" s="48"/>
      <c r="G8" s="1"/>
    </row>
    <row r="9" spans="1:7" ht="21" x14ac:dyDescent="0.35">
      <c r="A9" s="3"/>
      <c r="B9" s="3"/>
      <c r="C9" s="3"/>
      <c r="D9" s="10"/>
      <c r="E9" s="3" t="s">
        <v>119</v>
      </c>
      <c r="F9" s="48"/>
      <c r="G9" s="1"/>
    </row>
    <row r="10" spans="1:7" ht="21" x14ac:dyDescent="0.35">
      <c r="A10" s="3"/>
      <c r="B10" s="3"/>
      <c r="C10" s="3"/>
      <c r="D10" s="10"/>
      <c r="E10" s="3" t="s">
        <v>120</v>
      </c>
      <c r="F10" s="48"/>
      <c r="G10" s="1"/>
    </row>
    <row r="11" spans="1:7" ht="21" x14ac:dyDescent="0.35">
      <c r="A11" s="3"/>
      <c r="B11" s="3"/>
      <c r="C11" s="3" t="s">
        <v>34</v>
      </c>
      <c r="D11" s="14" t="s">
        <v>121</v>
      </c>
      <c r="E11" s="3"/>
      <c r="F11" s="7"/>
      <c r="G11" s="1"/>
    </row>
    <row r="12" spans="1:7" ht="21" x14ac:dyDescent="0.35">
      <c r="A12" s="1"/>
      <c r="B12" s="1"/>
      <c r="C12" s="1"/>
      <c r="D12" s="15"/>
      <c r="E12" s="1"/>
      <c r="F12" s="1"/>
      <c r="G12" s="1"/>
    </row>
    <row r="13" spans="1:7" ht="21" x14ac:dyDescent="0.35">
      <c r="A13" s="3" t="s">
        <v>19</v>
      </c>
      <c r="B13" s="3">
        <v>4</v>
      </c>
      <c r="C13" s="3">
        <v>50</v>
      </c>
      <c r="D13" s="14" t="s">
        <v>37</v>
      </c>
      <c r="E13" s="3" t="s">
        <v>122</v>
      </c>
      <c r="F13" s="48" t="s">
        <v>21</v>
      </c>
      <c r="G13" s="1"/>
    </row>
    <row r="14" spans="1:7" ht="21" x14ac:dyDescent="0.35">
      <c r="A14" s="3"/>
      <c r="B14" s="3"/>
      <c r="C14" s="3"/>
      <c r="D14" s="14"/>
      <c r="E14" s="3" t="s">
        <v>123</v>
      </c>
      <c r="F14" s="48"/>
      <c r="G14" s="1">
        <v>800</v>
      </c>
    </row>
    <row r="15" spans="1:7" ht="21" x14ac:dyDescent="0.35">
      <c r="A15" s="3"/>
      <c r="B15" s="3"/>
      <c r="C15" s="3"/>
      <c r="D15" s="14"/>
      <c r="E15" s="3" t="s">
        <v>124</v>
      </c>
      <c r="F15" s="48"/>
      <c r="G15" s="1"/>
    </row>
    <row r="16" spans="1:7" ht="21" x14ac:dyDescent="0.35">
      <c r="A16" s="3"/>
      <c r="B16" s="3"/>
      <c r="C16" s="3"/>
      <c r="D16" s="5"/>
      <c r="E16" s="3" t="s">
        <v>125</v>
      </c>
      <c r="F16" s="48"/>
      <c r="G16" s="1"/>
    </row>
    <row r="17" spans="1:7" ht="21" x14ac:dyDescent="0.35">
      <c r="A17" s="3"/>
      <c r="B17" s="3"/>
      <c r="C17" s="3" t="s">
        <v>34</v>
      </c>
      <c r="D17" s="14" t="s">
        <v>35</v>
      </c>
      <c r="E17" s="3"/>
      <c r="F17" s="7"/>
      <c r="G17" s="1"/>
    </row>
    <row r="18" spans="1:7" ht="21" x14ac:dyDescent="0.35">
      <c r="A18" s="1"/>
      <c r="B18" s="1"/>
      <c r="C18" s="1"/>
      <c r="D18" s="15"/>
      <c r="E18" s="1"/>
      <c r="F18" s="1"/>
      <c r="G18" s="1"/>
    </row>
    <row r="19" spans="1:7" ht="21" x14ac:dyDescent="0.35">
      <c r="A19" s="3" t="s">
        <v>19</v>
      </c>
      <c r="B19" s="3">
        <v>3</v>
      </c>
      <c r="C19" s="3">
        <v>50</v>
      </c>
      <c r="D19" s="9" t="s">
        <v>37</v>
      </c>
      <c r="E19" s="3" t="s">
        <v>126</v>
      </c>
      <c r="F19" s="50" t="s">
        <v>21</v>
      </c>
      <c r="G19" s="1"/>
    </row>
    <row r="20" spans="1:7" ht="21" x14ac:dyDescent="0.35">
      <c r="A20" s="3"/>
      <c r="B20" s="3"/>
      <c r="C20" s="3"/>
      <c r="D20" s="9"/>
      <c r="E20" s="3" t="s">
        <v>127</v>
      </c>
      <c r="F20" s="51"/>
      <c r="G20" s="1"/>
    </row>
    <row r="21" spans="1:7" ht="21" x14ac:dyDescent="0.35">
      <c r="A21" s="3"/>
      <c r="B21" s="3"/>
      <c r="C21" s="3"/>
      <c r="D21" s="9"/>
      <c r="E21" s="3" t="s">
        <v>128</v>
      </c>
      <c r="F21" s="51"/>
      <c r="G21" s="1"/>
    </row>
    <row r="22" spans="1:7" ht="21" x14ac:dyDescent="0.35">
      <c r="A22" s="3"/>
      <c r="B22" s="3">
        <v>1</v>
      </c>
      <c r="C22" s="3" t="s">
        <v>129</v>
      </c>
      <c r="D22" s="9" t="s">
        <v>22</v>
      </c>
      <c r="E22" s="3" t="s">
        <v>131</v>
      </c>
      <c r="F22" s="52"/>
      <c r="G22" s="1">
        <v>850</v>
      </c>
    </row>
    <row r="23" spans="1:7" ht="21" x14ac:dyDescent="0.35">
      <c r="A23" s="3"/>
      <c r="B23" s="3"/>
      <c r="C23" s="3"/>
      <c r="D23" s="9" t="s">
        <v>37</v>
      </c>
      <c r="E23" s="27" t="s">
        <v>132</v>
      </c>
      <c r="F23" s="7"/>
      <c r="G23" s="1"/>
    </row>
    <row r="24" spans="1:7" ht="21" x14ac:dyDescent="0.35">
      <c r="A24" s="3"/>
      <c r="B24" s="3"/>
      <c r="C24" s="3"/>
      <c r="D24" s="9" t="s">
        <v>135</v>
      </c>
      <c r="E24" s="3" t="s">
        <v>133</v>
      </c>
      <c r="F24" s="7"/>
      <c r="G24" s="1"/>
    </row>
    <row r="25" spans="1:7" ht="21" x14ac:dyDescent="0.35">
      <c r="A25" s="3"/>
      <c r="B25" s="3"/>
      <c r="C25" s="3"/>
      <c r="D25" s="14">
        <v>6.9444444444444434E-2</v>
      </c>
      <c r="E25" s="3" t="s">
        <v>134</v>
      </c>
      <c r="F25" s="7"/>
      <c r="G25" s="1"/>
    </row>
    <row r="26" spans="1:7" ht="21" x14ac:dyDescent="0.35">
      <c r="A26" s="3"/>
      <c r="B26" s="3"/>
      <c r="C26" s="3"/>
      <c r="D26" s="9"/>
      <c r="E26" s="3" t="s">
        <v>130</v>
      </c>
      <c r="F26" s="7"/>
      <c r="G26" s="1"/>
    </row>
    <row r="27" spans="1:7" ht="21" x14ac:dyDescent="0.35">
      <c r="A27" s="3"/>
      <c r="B27" s="3"/>
      <c r="C27" s="3" t="s">
        <v>34</v>
      </c>
      <c r="D27" s="14" t="s">
        <v>139</v>
      </c>
      <c r="E27" s="3"/>
      <c r="F27" s="1"/>
      <c r="G27" s="1"/>
    </row>
    <row r="28" spans="1:7" ht="21" x14ac:dyDescent="0.35">
      <c r="A28" s="1"/>
      <c r="B28" s="1"/>
      <c r="C28" s="1"/>
      <c r="D28" s="15"/>
      <c r="E28" s="1"/>
      <c r="F28" s="1"/>
      <c r="G28" s="1"/>
    </row>
    <row r="29" spans="1:7" ht="21" x14ac:dyDescent="0.35">
      <c r="A29" s="3" t="s">
        <v>9</v>
      </c>
      <c r="B29" s="3">
        <v>3</v>
      </c>
      <c r="C29" s="3">
        <v>125</v>
      </c>
      <c r="D29" s="14" t="s">
        <v>102</v>
      </c>
      <c r="E29" s="3" t="s">
        <v>137</v>
      </c>
      <c r="F29" s="50" t="s">
        <v>10</v>
      </c>
      <c r="G29" s="1"/>
    </row>
    <row r="30" spans="1:7" ht="21" x14ac:dyDescent="0.35">
      <c r="A30" s="3"/>
      <c r="B30" s="3">
        <v>3</v>
      </c>
      <c r="C30" s="3">
        <v>75</v>
      </c>
      <c r="D30" s="14" t="s">
        <v>103</v>
      </c>
      <c r="E30" s="3" t="s">
        <v>138</v>
      </c>
      <c r="F30" s="52"/>
      <c r="G30" s="1">
        <v>1800</v>
      </c>
    </row>
    <row r="31" spans="1:7" ht="21" x14ac:dyDescent="0.35">
      <c r="A31" s="3"/>
      <c r="B31" s="3"/>
      <c r="C31" s="3" t="s">
        <v>34</v>
      </c>
      <c r="D31" s="14" t="s">
        <v>136</v>
      </c>
      <c r="E31" s="3"/>
      <c r="F31" s="7"/>
      <c r="G31" s="1"/>
    </row>
    <row r="32" spans="1:7" ht="21" x14ac:dyDescent="0.35">
      <c r="A32" s="22"/>
      <c r="B32" s="22"/>
      <c r="C32" s="22"/>
      <c r="D32" s="28"/>
      <c r="E32" s="22"/>
      <c r="F32" s="7"/>
      <c r="G32" s="1"/>
    </row>
    <row r="33" spans="1:7" ht="21" x14ac:dyDescent="0.35">
      <c r="A33" s="3" t="s">
        <v>12</v>
      </c>
      <c r="B33" s="3">
        <v>4</v>
      </c>
      <c r="C33" s="3">
        <v>50</v>
      </c>
      <c r="D33" s="14" t="s">
        <v>37</v>
      </c>
      <c r="E33" s="3" t="s">
        <v>140</v>
      </c>
      <c r="F33" s="7"/>
      <c r="G33" s="1">
        <v>200</v>
      </c>
    </row>
    <row r="34" spans="1:7" ht="21" x14ac:dyDescent="0.35">
      <c r="A34" s="3"/>
      <c r="B34" s="3"/>
      <c r="C34" s="3"/>
      <c r="D34" s="14"/>
      <c r="E34" s="3" t="s">
        <v>141</v>
      </c>
      <c r="F34" s="7"/>
      <c r="G34" s="1"/>
    </row>
    <row r="35" spans="1:7" ht="21" x14ac:dyDescent="0.35">
      <c r="A35" s="3"/>
      <c r="B35" s="3"/>
      <c r="C35" s="3" t="s">
        <v>34</v>
      </c>
      <c r="D35" s="14" t="s">
        <v>142</v>
      </c>
      <c r="E35" s="3"/>
      <c r="F35" s="7"/>
      <c r="G35" s="1"/>
    </row>
    <row r="36" spans="1:7" ht="21" x14ac:dyDescent="0.35">
      <c r="A36" s="3"/>
      <c r="B36" s="3"/>
      <c r="C36" s="3" t="s">
        <v>64</v>
      </c>
      <c r="D36" s="9" t="s">
        <v>143</v>
      </c>
      <c r="E36" s="3"/>
      <c r="F36" s="16"/>
      <c r="G36" s="1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ht="21" x14ac:dyDescent="0.35">
      <c r="A38" s="1" t="s">
        <v>14</v>
      </c>
      <c r="B38" s="1"/>
      <c r="C38" s="1"/>
      <c r="D38" s="1"/>
      <c r="E38" s="1"/>
      <c r="F38" s="1"/>
      <c r="G38" s="2">
        <f>SUM(G7:G35)</f>
        <v>4350</v>
      </c>
    </row>
  </sheetData>
  <mergeCells count="5">
    <mergeCell ref="F19:F22"/>
    <mergeCell ref="F29:F30"/>
    <mergeCell ref="A1:G1"/>
    <mergeCell ref="F4:F10"/>
    <mergeCell ref="F13:F16"/>
  </mergeCells>
  <printOptions gridLines="1"/>
  <pageMargins left="0.45" right="0.45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F16C-C445-4C27-AFAF-149A5C20F8DF}">
  <dimension ref="A1:G24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style="20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49" t="s">
        <v>241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5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2"/>
      <c r="B4" s="2"/>
      <c r="C4" s="2"/>
      <c r="D4" s="12"/>
      <c r="E4" s="2"/>
      <c r="F4" s="2"/>
      <c r="G4" s="2"/>
    </row>
    <row r="5" spans="1:7" ht="21" x14ac:dyDescent="0.35">
      <c r="A5" s="3" t="s">
        <v>7</v>
      </c>
      <c r="B5" s="3">
        <v>1</v>
      </c>
      <c r="C5" s="3">
        <v>300</v>
      </c>
      <c r="D5" s="10" t="s">
        <v>16</v>
      </c>
      <c r="E5" s="3" t="s">
        <v>242</v>
      </c>
      <c r="F5" s="7"/>
      <c r="G5" s="1"/>
    </row>
    <row r="6" spans="1:7" ht="21" x14ac:dyDescent="0.35">
      <c r="A6" s="3"/>
      <c r="B6" s="3">
        <v>4</v>
      </c>
      <c r="C6" s="3">
        <v>125</v>
      </c>
      <c r="D6" s="10" t="s">
        <v>16</v>
      </c>
      <c r="E6" s="3" t="s">
        <v>243</v>
      </c>
      <c r="F6" s="7"/>
      <c r="G6" s="1">
        <v>800</v>
      </c>
    </row>
    <row r="7" spans="1:7" ht="21" x14ac:dyDescent="0.35">
      <c r="A7" s="3"/>
      <c r="B7" s="3"/>
      <c r="C7" s="3" t="s">
        <v>34</v>
      </c>
      <c r="D7" s="14" t="s">
        <v>35</v>
      </c>
      <c r="E7" s="3"/>
      <c r="F7" s="7"/>
      <c r="G7" s="8"/>
    </row>
    <row r="8" spans="1:7" ht="21" x14ac:dyDescent="0.35">
      <c r="A8" s="1"/>
      <c r="B8" s="1"/>
      <c r="C8" s="1"/>
      <c r="D8" s="15"/>
      <c r="E8" s="1"/>
      <c r="F8" s="7"/>
      <c r="G8" s="1"/>
    </row>
    <row r="9" spans="1:7" ht="21" x14ac:dyDescent="0.35">
      <c r="A9" s="1"/>
      <c r="B9" s="1"/>
      <c r="C9" s="1"/>
      <c r="D9" s="15"/>
      <c r="E9" s="1"/>
      <c r="F9" s="1"/>
      <c r="G9" s="1"/>
    </row>
    <row r="10" spans="1:7" ht="21" x14ac:dyDescent="0.35">
      <c r="A10" s="3" t="s">
        <v>19</v>
      </c>
      <c r="B10" s="3">
        <v>12</v>
      </c>
      <c r="C10" s="3">
        <v>25</v>
      </c>
      <c r="D10" s="14" t="s">
        <v>22</v>
      </c>
      <c r="E10" s="3" t="s">
        <v>244</v>
      </c>
      <c r="F10" s="50" t="s">
        <v>21</v>
      </c>
      <c r="G10" s="1"/>
    </row>
    <row r="11" spans="1:7" ht="21" x14ac:dyDescent="0.35">
      <c r="A11" s="3"/>
      <c r="B11" s="9"/>
      <c r="C11" s="3"/>
      <c r="D11" s="10"/>
      <c r="E11" s="3" t="s">
        <v>245</v>
      </c>
      <c r="F11" s="51"/>
      <c r="G11" s="1">
        <v>2000</v>
      </c>
    </row>
    <row r="12" spans="1:7" ht="21" x14ac:dyDescent="0.35">
      <c r="A12" s="3"/>
      <c r="B12" s="3"/>
      <c r="C12" s="3"/>
      <c r="D12" s="5" t="s">
        <v>246</v>
      </c>
      <c r="E12" s="3"/>
      <c r="F12" s="51"/>
      <c r="G12" s="1"/>
    </row>
    <row r="13" spans="1:7" ht="21" x14ac:dyDescent="0.35">
      <c r="A13" s="3"/>
      <c r="B13" s="3"/>
      <c r="C13" s="3">
        <v>200</v>
      </c>
      <c r="D13" s="14" t="s">
        <v>247</v>
      </c>
      <c r="E13" s="3" t="s">
        <v>25</v>
      </c>
      <c r="F13" s="52"/>
      <c r="G13" s="1"/>
    </row>
    <row r="14" spans="1:7" ht="21" x14ac:dyDescent="0.35">
      <c r="A14" s="3"/>
      <c r="B14" s="3"/>
      <c r="C14" s="3" t="s">
        <v>34</v>
      </c>
      <c r="D14" s="14" t="s">
        <v>251</v>
      </c>
      <c r="E14" s="3"/>
      <c r="F14" s="7"/>
      <c r="G14" s="1"/>
    </row>
    <row r="15" spans="1:7" ht="21" x14ac:dyDescent="0.35">
      <c r="A15" s="3"/>
      <c r="B15" s="3"/>
      <c r="C15" s="3"/>
      <c r="D15" s="5"/>
      <c r="E15" s="3"/>
      <c r="F15" s="7"/>
      <c r="G15" s="1"/>
    </row>
    <row r="16" spans="1:7" ht="21" x14ac:dyDescent="0.35">
      <c r="A16" s="3"/>
      <c r="B16" s="3"/>
      <c r="C16" s="3"/>
      <c r="D16" s="10"/>
      <c r="E16" s="3"/>
      <c r="F16" s="7"/>
      <c r="G16" s="1"/>
    </row>
    <row r="17" spans="1:7" ht="21" x14ac:dyDescent="0.35">
      <c r="A17" s="1"/>
      <c r="B17" s="1"/>
      <c r="C17" s="1"/>
      <c r="D17" s="15"/>
      <c r="E17" s="1"/>
      <c r="F17" s="1"/>
      <c r="G17" s="1"/>
    </row>
    <row r="18" spans="1:7" ht="21" x14ac:dyDescent="0.35">
      <c r="A18" s="3" t="s">
        <v>248</v>
      </c>
      <c r="B18" s="3">
        <v>4</v>
      </c>
      <c r="C18" s="3" t="s">
        <v>249</v>
      </c>
      <c r="D18" s="14" t="s">
        <v>250</v>
      </c>
      <c r="E18" s="3" t="s">
        <v>20</v>
      </c>
      <c r="F18" s="48" t="s">
        <v>10</v>
      </c>
      <c r="G18" s="1">
        <v>2250</v>
      </c>
    </row>
    <row r="19" spans="1:7" ht="21" x14ac:dyDescent="0.35">
      <c r="A19" s="3"/>
      <c r="B19" s="3">
        <v>1</v>
      </c>
      <c r="C19" s="3" t="s">
        <v>249</v>
      </c>
      <c r="D19" s="14" t="s">
        <v>192</v>
      </c>
      <c r="E19" s="3" t="s">
        <v>20</v>
      </c>
      <c r="F19" s="48"/>
      <c r="G19" s="1">
        <v>1875</v>
      </c>
    </row>
    <row r="20" spans="1:7" ht="21" x14ac:dyDescent="0.35">
      <c r="A20" s="3"/>
      <c r="B20" s="3"/>
      <c r="C20" s="3" t="s">
        <v>34</v>
      </c>
      <c r="D20" s="14" t="s">
        <v>252</v>
      </c>
      <c r="E20" s="3"/>
      <c r="F20" s="48"/>
      <c r="G20" s="1">
        <v>1500</v>
      </c>
    </row>
    <row r="21" spans="1:7" ht="21" x14ac:dyDescent="0.35">
      <c r="A21" s="3"/>
      <c r="B21" s="3"/>
      <c r="C21" s="3" t="s">
        <v>64</v>
      </c>
      <c r="D21" s="9" t="s">
        <v>253</v>
      </c>
      <c r="E21" s="3"/>
      <c r="F21" s="7"/>
      <c r="G21" s="1"/>
    </row>
    <row r="22" spans="1:7" ht="21" x14ac:dyDescent="0.35">
      <c r="A22" s="1"/>
      <c r="B22" s="1"/>
      <c r="C22" s="1"/>
      <c r="D22" s="19"/>
      <c r="E22" s="1"/>
      <c r="F22" s="7"/>
      <c r="G22" s="2">
        <f>G6+G11+G18</f>
        <v>5050</v>
      </c>
    </row>
    <row r="23" spans="1:7" ht="21" x14ac:dyDescent="0.35">
      <c r="A23" s="1"/>
      <c r="B23" s="1"/>
      <c r="C23" s="1"/>
      <c r="D23" s="15"/>
      <c r="E23" s="1"/>
      <c r="F23" s="1"/>
      <c r="G23" s="12">
        <f>G6+G11+G19</f>
        <v>4675</v>
      </c>
    </row>
    <row r="24" spans="1:7" ht="21" x14ac:dyDescent="0.35">
      <c r="A24" s="1" t="s">
        <v>27</v>
      </c>
      <c r="B24" s="1"/>
      <c r="C24" s="1"/>
      <c r="D24" s="15"/>
      <c r="E24" s="1"/>
      <c r="F24" s="1"/>
      <c r="G24" s="2">
        <f>G6+G11+G20</f>
        <v>4300</v>
      </c>
    </row>
  </sheetData>
  <mergeCells count="3">
    <mergeCell ref="A1:G1"/>
    <mergeCell ref="F18:F20"/>
    <mergeCell ref="F10:F13"/>
  </mergeCells>
  <printOptions gridLines="1"/>
  <pageMargins left="0.45" right="0.45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F971-C08E-4302-8351-30ECF55695A1}">
  <dimension ref="A1:G42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49.7109375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49" t="s">
        <v>66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/>
      <c r="C4" s="3">
        <v>100</v>
      </c>
      <c r="D4" s="10" t="s">
        <v>29</v>
      </c>
      <c r="E4" s="3" t="s">
        <v>67</v>
      </c>
      <c r="F4" s="48" t="s">
        <v>21</v>
      </c>
      <c r="G4" s="1"/>
    </row>
    <row r="5" spans="1:7" ht="21" x14ac:dyDescent="0.35">
      <c r="A5" s="3"/>
      <c r="B5" s="3"/>
      <c r="C5" s="3"/>
      <c r="D5" s="10"/>
      <c r="E5" s="3" t="s">
        <v>68</v>
      </c>
      <c r="F5" s="48"/>
      <c r="G5" s="1"/>
    </row>
    <row r="6" spans="1:7" ht="21" x14ac:dyDescent="0.35">
      <c r="A6" s="3"/>
      <c r="B6" s="3"/>
      <c r="C6" s="3">
        <v>75</v>
      </c>
      <c r="D6" s="10"/>
      <c r="E6" s="3" t="s">
        <v>69</v>
      </c>
      <c r="F6" s="48"/>
      <c r="G6" s="1">
        <v>1000</v>
      </c>
    </row>
    <row r="7" spans="1:7" ht="21" x14ac:dyDescent="0.35">
      <c r="A7" s="3"/>
      <c r="B7" s="3"/>
      <c r="C7" s="3"/>
      <c r="D7" s="10"/>
      <c r="E7" s="3" t="s">
        <v>70</v>
      </c>
      <c r="F7" s="48"/>
      <c r="G7" s="1"/>
    </row>
    <row r="8" spans="1:7" ht="21" x14ac:dyDescent="0.35">
      <c r="A8" s="3"/>
      <c r="B8" s="3"/>
      <c r="C8" s="3">
        <v>50</v>
      </c>
      <c r="D8" s="10"/>
      <c r="E8" s="3" t="s">
        <v>71</v>
      </c>
      <c r="F8" s="48"/>
      <c r="G8" s="1"/>
    </row>
    <row r="9" spans="1:7" ht="21" x14ac:dyDescent="0.35">
      <c r="A9" s="3"/>
      <c r="B9" s="3"/>
      <c r="C9" s="3">
        <v>25</v>
      </c>
      <c r="D9" s="10"/>
      <c r="E9" s="3" t="s">
        <v>72</v>
      </c>
      <c r="F9" s="48"/>
      <c r="G9" s="1"/>
    </row>
    <row r="10" spans="1:7" ht="21" x14ac:dyDescent="0.35">
      <c r="A10" s="3"/>
      <c r="B10" s="3"/>
      <c r="C10" s="3"/>
      <c r="D10" s="10"/>
      <c r="E10" s="3" t="s">
        <v>73</v>
      </c>
      <c r="F10" s="16"/>
      <c r="G10" s="1"/>
    </row>
    <row r="11" spans="1:7" ht="21" x14ac:dyDescent="0.35">
      <c r="A11" s="3"/>
      <c r="B11" s="3"/>
      <c r="C11" s="3" t="s">
        <v>34</v>
      </c>
      <c r="D11" s="14" t="s">
        <v>74</v>
      </c>
      <c r="E11" s="3"/>
      <c r="F11" s="7"/>
      <c r="G11" s="1"/>
    </row>
    <row r="12" spans="1:7" ht="21" x14ac:dyDescent="0.35">
      <c r="A12" s="1"/>
      <c r="B12" s="1"/>
      <c r="C12" s="1"/>
      <c r="D12" s="15"/>
      <c r="E12" s="1"/>
      <c r="F12" s="1"/>
      <c r="G12" s="1"/>
    </row>
    <row r="13" spans="1:7" ht="21" x14ac:dyDescent="0.35">
      <c r="A13" s="3" t="s">
        <v>19</v>
      </c>
      <c r="B13" s="3">
        <v>3</v>
      </c>
      <c r="C13" s="3">
        <v>75</v>
      </c>
      <c r="D13" s="14">
        <v>5.2083333333333336E-2</v>
      </c>
      <c r="E13" s="3" t="s">
        <v>75</v>
      </c>
      <c r="F13" s="48" t="s">
        <v>10</v>
      </c>
      <c r="G13" s="1"/>
    </row>
    <row r="14" spans="1:7" ht="21" x14ac:dyDescent="0.35">
      <c r="A14" s="3"/>
      <c r="B14" s="3"/>
      <c r="C14" s="3"/>
      <c r="D14" s="14">
        <v>5.2083333333333336E-2</v>
      </c>
      <c r="E14" s="3" t="s">
        <v>76</v>
      </c>
      <c r="F14" s="48"/>
      <c r="G14" s="1">
        <v>750</v>
      </c>
    </row>
    <row r="15" spans="1:7" ht="21" x14ac:dyDescent="0.35">
      <c r="A15" s="3"/>
      <c r="B15" s="3"/>
      <c r="C15" s="3"/>
      <c r="D15" s="14">
        <v>5.5555555555555552E-2</v>
      </c>
      <c r="E15" s="3" t="s">
        <v>77</v>
      </c>
      <c r="F15" s="48"/>
      <c r="G15" s="1"/>
    </row>
    <row r="16" spans="1:7" ht="21" x14ac:dyDescent="0.35">
      <c r="A16" s="3"/>
      <c r="B16" s="3">
        <v>1</v>
      </c>
      <c r="C16" s="3">
        <v>75</v>
      </c>
      <c r="D16" s="5"/>
      <c r="E16" s="3" t="s">
        <v>78</v>
      </c>
      <c r="F16" s="7"/>
      <c r="G16" s="1"/>
    </row>
    <row r="17" spans="1:7" ht="21" x14ac:dyDescent="0.35">
      <c r="A17" s="3"/>
      <c r="B17" s="3"/>
      <c r="C17" s="3" t="s">
        <v>34</v>
      </c>
      <c r="D17" s="14" t="s">
        <v>79</v>
      </c>
      <c r="E17" s="3"/>
      <c r="F17" s="7"/>
      <c r="G17" s="1"/>
    </row>
    <row r="18" spans="1:7" ht="21" x14ac:dyDescent="0.35">
      <c r="A18" s="1"/>
      <c r="B18" s="1"/>
      <c r="C18" s="1"/>
      <c r="D18" s="15"/>
      <c r="E18" s="1"/>
      <c r="F18" s="1"/>
      <c r="G18" s="1"/>
    </row>
    <row r="19" spans="1:7" ht="21" x14ac:dyDescent="0.35">
      <c r="A19" s="3" t="s">
        <v>8</v>
      </c>
      <c r="B19" s="3">
        <v>1</v>
      </c>
      <c r="C19" s="3">
        <v>75</v>
      </c>
      <c r="D19" s="9" t="s">
        <v>43</v>
      </c>
      <c r="E19" s="3" t="s">
        <v>44</v>
      </c>
      <c r="F19" s="48" t="s">
        <v>21</v>
      </c>
      <c r="G19" s="1"/>
    </row>
    <row r="20" spans="1:7" ht="21" x14ac:dyDescent="0.35">
      <c r="A20" s="3"/>
      <c r="B20" s="21"/>
      <c r="C20" s="21"/>
      <c r="D20" s="21"/>
      <c r="E20" s="3" t="s">
        <v>45</v>
      </c>
      <c r="F20" s="48"/>
      <c r="G20" s="1">
        <v>500</v>
      </c>
    </row>
    <row r="21" spans="1:7" ht="21" x14ac:dyDescent="0.35">
      <c r="A21" s="3"/>
      <c r="B21" s="3">
        <v>1</v>
      </c>
      <c r="C21" s="3">
        <v>50</v>
      </c>
      <c r="D21" s="9" t="s">
        <v>37</v>
      </c>
      <c r="E21" s="3" t="s">
        <v>46</v>
      </c>
      <c r="F21" s="48"/>
      <c r="G21" s="1"/>
    </row>
    <row r="22" spans="1:7" ht="21" x14ac:dyDescent="0.35">
      <c r="A22" s="3"/>
      <c r="B22" s="3"/>
      <c r="C22" s="3" t="s">
        <v>34</v>
      </c>
      <c r="D22" s="14" t="s">
        <v>47</v>
      </c>
      <c r="E22" s="3"/>
      <c r="F22" s="1"/>
      <c r="G22" s="1"/>
    </row>
    <row r="23" spans="1:7" ht="21" x14ac:dyDescent="0.35">
      <c r="A23" s="1"/>
      <c r="B23" s="1"/>
      <c r="C23" s="1"/>
      <c r="D23" s="15"/>
      <c r="E23" s="1"/>
      <c r="F23" s="1"/>
      <c r="G23" s="1"/>
    </row>
    <row r="24" spans="1:7" ht="21" x14ac:dyDescent="0.35">
      <c r="A24" s="3" t="s">
        <v>19</v>
      </c>
      <c r="B24" s="3">
        <v>10</v>
      </c>
      <c r="C24" s="3">
        <v>50</v>
      </c>
      <c r="D24" s="9" t="s">
        <v>37</v>
      </c>
      <c r="E24" s="3" t="s">
        <v>48</v>
      </c>
      <c r="F24" s="48"/>
      <c r="G24" s="1"/>
    </row>
    <row r="25" spans="1:7" ht="21" x14ac:dyDescent="0.35">
      <c r="A25" s="3"/>
      <c r="B25" s="3">
        <v>1</v>
      </c>
      <c r="C25" s="3">
        <v>100</v>
      </c>
      <c r="D25" s="9" t="s">
        <v>49</v>
      </c>
      <c r="E25" s="3" t="s">
        <v>50</v>
      </c>
      <c r="F25" s="48"/>
      <c r="G25" s="1"/>
    </row>
    <row r="26" spans="1:7" ht="21" x14ac:dyDescent="0.35">
      <c r="A26" s="3"/>
      <c r="B26" s="3">
        <v>8</v>
      </c>
      <c r="C26" s="3">
        <v>50</v>
      </c>
      <c r="D26" s="9" t="s">
        <v>51</v>
      </c>
      <c r="E26" s="3" t="s">
        <v>52</v>
      </c>
      <c r="F26" s="48"/>
      <c r="G26" s="1"/>
    </row>
    <row r="27" spans="1:7" ht="21" x14ac:dyDescent="0.35">
      <c r="A27" s="3"/>
      <c r="B27" s="3">
        <v>1</v>
      </c>
      <c r="C27" s="3">
        <v>100</v>
      </c>
      <c r="D27" s="9" t="s">
        <v>49</v>
      </c>
      <c r="E27" s="3" t="s">
        <v>50</v>
      </c>
      <c r="F27" s="48"/>
      <c r="G27" s="1">
        <v>1800</v>
      </c>
    </row>
    <row r="28" spans="1:7" ht="21" x14ac:dyDescent="0.35">
      <c r="A28" s="3"/>
      <c r="B28" s="3">
        <v>6</v>
      </c>
      <c r="C28" s="3">
        <v>50</v>
      </c>
      <c r="D28" s="9" t="s">
        <v>53</v>
      </c>
      <c r="E28" s="3" t="s">
        <v>54</v>
      </c>
      <c r="F28" s="48"/>
      <c r="G28" s="1"/>
    </row>
    <row r="29" spans="1:7" ht="21" x14ac:dyDescent="0.35">
      <c r="A29" s="3"/>
      <c r="B29" s="3">
        <v>1</v>
      </c>
      <c r="C29" s="3">
        <v>100</v>
      </c>
      <c r="D29" s="9" t="s">
        <v>49</v>
      </c>
      <c r="E29" s="3" t="s">
        <v>50</v>
      </c>
      <c r="F29" s="48"/>
      <c r="G29" s="1"/>
    </row>
    <row r="30" spans="1:7" ht="21" x14ac:dyDescent="0.35">
      <c r="A30" s="3"/>
      <c r="B30" s="3">
        <v>4</v>
      </c>
      <c r="C30" s="3">
        <v>50</v>
      </c>
      <c r="D30" s="9" t="s">
        <v>55</v>
      </c>
      <c r="E30" s="3" t="s">
        <v>56</v>
      </c>
      <c r="F30" s="48"/>
      <c r="G30" s="1"/>
    </row>
    <row r="31" spans="1:7" ht="21" x14ac:dyDescent="0.35">
      <c r="A31" s="3"/>
      <c r="B31" s="3">
        <v>1</v>
      </c>
      <c r="C31" s="3">
        <v>100</v>
      </c>
      <c r="D31" s="9" t="s">
        <v>49</v>
      </c>
      <c r="E31" s="3" t="s">
        <v>50</v>
      </c>
      <c r="F31" s="48"/>
      <c r="G31" s="1"/>
    </row>
    <row r="32" spans="1:7" ht="21" x14ac:dyDescent="0.35">
      <c r="A32" s="3"/>
      <c r="B32" s="3"/>
      <c r="C32" s="3" t="s">
        <v>34</v>
      </c>
      <c r="D32" s="14" t="s">
        <v>57</v>
      </c>
      <c r="E32" s="3"/>
      <c r="F32" s="1"/>
      <c r="G32" s="1"/>
    </row>
    <row r="33" spans="1:7" ht="21" x14ac:dyDescent="0.35">
      <c r="A33" s="1"/>
      <c r="B33" s="1"/>
      <c r="C33" s="1"/>
      <c r="D33" s="15"/>
      <c r="E33" s="1"/>
      <c r="F33" s="1"/>
      <c r="G33" s="1"/>
    </row>
    <row r="34" spans="1:7" ht="21" x14ac:dyDescent="0.35">
      <c r="A34" s="3" t="s">
        <v>9</v>
      </c>
      <c r="B34" s="3">
        <v>3</v>
      </c>
      <c r="C34" s="3">
        <v>100</v>
      </c>
      <c r="D34" s="14" t="s">
        <v>58</v>
      </c>
      <c r="E34" s="3" t="s">
        <v>13</v>
      </c>
      <c r="F34" s="48" t="s">
        <v>10</v>
      </c>
      <c r="G34" s="1"/>
    </row>
    <row r="35" spans="1:7" ht="21" x14ac:dyDescent="0.35">
      <c r="A35" s="3"/>
      <c r="B35" s="3"/>
      <c r="C35" s="3"/>
      <c r="D35" s="14" t="s">
        <v>62</v>
      </c>
      <c r="E35" s="3" t="s">
        <v>11</v>
      </c>
      <c r="F35" s="48"/>
      <c r="G35" s="1">
        <v>1000</v>
      </c>
    </row>
    <row r="36" spans="1:7" ht="21" x14ac:dyDescent="0.35">
      <c r="A36" s="3"/>
      <c r="B36" s="3"/>
      <c r="C36" s="3"/>
      <c r="D36" s="14" t="s">
        <v>63</v>
      </c>
      <c r="E36" s="3" t="s">
        <v>59</v>
      </c>
      <c r="F36" s="48"/>
      <c r="G36" s="1"/>
    </row>
    <row r="37" spans="1:7" ht="21" x14ac:dyDescent="0.35">
      <c r="A37" s="3"/>
      <c r="B37" s="3"/>
      <c r="C37" s="3"/>
      <c r="D37" s="5" t="s">
        <v>60</v>
      </c>
      <c r="E37" s="3"/>
      <c r="F37" s="48"/>
      <c r="G37" s="1"/>
    </row>
    <row r="38" spans="1:7" ht="21" x14ac:dyDescent="0.35">
      <c r="A38" s="3"/>
      <c r="B38" s="3">
        <v>1</v>
      </c>
      <c r="C38" s="3">
        <v>100</v>
      </c>
      <c r="D38" s="14" t="s">
        <v>49</v>
      </c>
      <c r="E38" s="3" t="s">
        <v>61</v>
      </c>
      <c r="F38" s="7"/>
      <c r="G38" s="1"/>
    </row>
    <row r="39" spans="1:7" ht="21" x14ac:dyDescent="0.35">
      <c r="A39" s="3"/>
      <c r="B39" s="3"/>
      <c r="C39" s="3" t="s">
        <v>34</v>
      </c>
      <c r="D39" s="14" t="s">
        <v>35</v>
      </c>
      <c r="E39" s="3"/>
      <c r="F39" s="7"/>
      <c r="G39" s="1"/>
    </row>
    <row r="40" spans="1:7" ht="21" x14ac:dyDescent="0.35">
      <c r="A40" s="3"/>
      <c r="B40" s="3"/>
      <c r="C40" s="3" t="s">
        <v>64</v>
      </c>
      <c r="D40" s="9" t="s">
        <v>65</v>
      </c>
      <c r="E40" s="3"/>
      <c r="F40" s="16"/>
      <c r="G40" s="1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ht="21" x14ac:dyDescent="0.35">
      <c r="A42" s="1" t="s">
        <v>14</v>
      </c>
      <c r="B42" s="1"/>
      <c r="C42" s="1"/>
      <c r="D42" s="1"/>
      <c r="E42" s="1"/>
      <c r="F42" s="1"/>
      <c r="G42" s="2">
        <f>SUM(G8:G39)</f>
        <v>4050</v>
      </c>
    </row>
  </sheetData>
  <mergeCells count="6">
    <mergeCell ref="A1:G1"/>
    <mergeCell ref="F4:F9"/>
    <mergeCell ref="F19:F21"/>
    <mergeCell ref="F24:F31"/>
    <mergeCell ref="F34:F37"/>
    <mergeCell ref="F13:F15"/>
  </mergeCells>
  <printOptions gridLines="1"/>
  <pageMargins left="0.45" right="0.45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1894-0064-4CF9-83DB-E5735A28C322}">
  <dimension ref="A1:G29"/>
  <sheetViews>
    <sheetView zoomScaleNormal="100" workbookViewId="0">
      <selection activeCell="A2" sqref="A2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style="20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49" t="s">
        <v>254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5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2"/>
      <c r="B4" s="2"/>
      <c r="C4" s="2"/>
      <c r="D4" s="12"/>
      <c r="E4" s="2"/>
      <c r="F4" s="2"/>
      <c r="G4" s="2"/>
    </row>
    <row r="5" spans="1:7" ht="21" x14ac:dyDescent="0.35">
      <c r="A5" s="3" t="s">
        <v>7</v>
      </c>
      <c r="B5" s="3">
        <v>1</v>
      </c>
      <c r="C5" s="3">
        <v>300</v>
      </c>
      <c r="D5" s="10" t="s">
        <v>16</v>
      </c>
      <c r="E5" s="3" t="s">
        <v>255</v>
      </c>
      <c r="F5" s="7"/>
      <c r="G5" s="1"/>
    </row>
    <row r="6" spans="1:7" ht="21" x14ac:dyDescent="0.35">
      <c r="A6" s="3"/>
      <c r="B6" s="3">
        <v>6</v>
      </c>
      <c r="C6" s="3">
        <v>75</v>
      </c>
      <c r="D6" s="10" t="s">
        <v>16</v>
      </c>
      <c r="E6" s="3" t="s">
        <v>256</v>
      </c>
      <c r="F6" s="7"/>
      <c r="G6" s="1">
        <v>750</v>
      </c>
    </row>
    <row r="7" spans="1:7" ht="21" x14ac:dyDescent="0.35">
      <c r="A7" s="3"/>
      <c r="B7" s="3"/>
      <c r="C7" s="3" t="s">
        <v>34</v>
      </c>
      <c r="D7" s="14" t="s">
        <v>121</v>
      </c>
      <c r="E7" s="3"/>
      <c r="F7" s="7"/>
      <c r="G7" s="8"/>
    </row>
    <row r="8" spans="1:7" ht="21" x14ac:dyDescent="0.35">
      <c r="A8" s="1"/>
      <c r="B8" s="1"/>
      <c r="C8" s="1"/>
      <c r="D8" s="15"/>
      <c r="E8" s="1"/>
      <c r="F8" s="7"/>
      <c r="G8" s="1"/>
    </row>
    <row r="9" spans="1:7" ht="21" x14ac:dyDescent="0.35">
      <c r="A9" s="1"/>
      <c r="B9" s="1"/>
      <c r="C9" s="1"/>
      <c r="D9" s="15"/>
      <c r="E9" s="1"/>
      <c r="F9" s="1"/>
      <c r="G9" s="1"/>
    </row>
    <row r="10" spans="1:7" ht="21" x14ac:dyDescent="0.35">
      <c r="A10" s="3" t="s">
        <v>19</v>
      </c>
      <c r="B10" s="3">
        <v>16</v>
      </c>
      <c r="C10" s="3">
        <v>25</v>
      </c>
      <c r="D10" s="14" t="s">
        <v>257</v>
      </c>
      <c r="E10" s="3" t="s">
        <v>258</v>
      </c>
      <c r="F10" s="50" t="s">
        <v>10</v>
      </c>
      <c r="G10" s="1"/>
    </row>
    <row r="11" spans="1:7" ht="21" x14ac:dyDescent="0.35">
      <c r="A11" s="3"/>
      <c r="B11" s="9"/>
      <c r="C11" s="3"/>
      <c r="D11" s="9" t="s">
        <v>260</v>
      </c>
      <c r="E11" s="3" t="s">
        <v>259</v>
      </c>
      <c r="F11" s="51"/>
      <c r="G11" s="1"/>
    </row>
    <row r="12" spans="1:7" ht="21" x14ac:dyDescent="0.35">
      <c r="A12" s="3"/>
      <c r="B12" s="3"/>
      <c r="C12" s="3"/>
      <c r="D12" s="5" t="s">
        <v>246</v>
      </c>
      <c r="E12" s="3"/>
      <c r="F12" s="51"/>
      <c r="G12" s="1">
        <v>1500</v>
      </c>
    </row>
    <row r="13" spans="1:7" ht="21" x14ac:dyDescent="0.35">
      <c r="A13" s="3"/>
      <c r="B13" s="3"/>
      <c r="C13" s="3">
        <v>100</v>
      </c>
      <c r="D13" s="14" t="s">
        <v>85</v>
      </c>
      <c r="E13" s="3" t="s">
        <v>262</v>
      </c>
      <c r="F13" s="51"/>
      <c r="G13" s="1"/>
    </row>
    <row r="14" spans="1:7" ht="21" x14ac:dyDescent="0.35">
      <c r="A14" s="3"/>
      <c r="B14" s="3"/>
      <c r="C14" s="3"/>
      <c r="D14" s="14"/>
      <c r="E14" s="3" t="s">
        <v>261</v>
      </c>
      <c r="F14" s="52"/>
      <c r="G14" s="1"/>
    </row>
    <row r="15" spans="1:7" ht="21" x14ac:dyDescent="0.35">
      <c r="A15" s="3"/>
      <c r="B15" s="3"/>
      <c r="C15" s="3" t="s">
        <v>34</v>
      </c>
      <c r="D15" s="14" t="s">
        <v>263</v>
      </c>
      <c r="E15" s="3"/>
      <c r="F15" s="7"/>
      <c r="G15" s="1"/>
    </row>
    <row r="16" spans="1:7" ht="21" x14ac:dyDescent="0.35">
      <c r="A16" s="3"/>
      <c r="B16" s="3"/>
      <c r="C16" s="3"/>
      <c r="D16" s="10"/>
      <c r="E16" s="3"/>
      <c r="F16" s="7"/>
      <c r="G16" s="1"/>
    </row>
    <row r="17" spans="1:7" ht="21" x14ac:dyDescent="0.35">
      <c r="A17" s="1"/>
      <c r="B17" s="1"/>
      <c r="C17" s="1"/>
      <c r="D17" s="15"/>
      <c r="E17" s="1"/>
      <c r="F17" s="1"/>
      <c r="G17" s="1"/>
    </row>
    <row r="18" spans="1:7" ht="21" x14ac:dyDescent="0.35">
      <c r="A18" s="3" t="s">
        <v>248</v>
      </c>
      <c r="B18" s="3">
        <v>4</v>
      </c>
      <c r="C18" s="3" t="s">
        <v>84</v>
      </c>
      <c r="D18" s="14" t="s">
        <v>264</v>
      </c>
      <c r="E18" s="3" t="s">
        <v>189</v>
      </c>
      <c r="F18" s="7"/>
      <c r="G18" s="1"/>
    </row>
    <row r="19" spans="1:7" ht="21" x14ac:dyDescent="0.35">
      <c r="A19" s="3"/>
      <c r="B19" s="3">
        <v>1</v>
      </c>
      <c r="C19" s="3" t="s">
        <v>84</v>
      </c>
      <c r="D19" s="14" t="s">
        <v>170</v>
      </c>
      <c r="E19" s="3" t="s">
        <v>265</v>
      </c>
      <c r="F19" s="7"/>
      <c r="G19" s="1"/>
    </row>
    <row r="20" spans="1:7" ht="21" x14ac:dyDescent="0.35">
      <c r="A20" s="3"/>
      <c r="B20" s="3">
        <v>3</v>
      </c>
      <c r="C20" s="3" t="s">
        <v>84</v>
      </c>
      <c r="D20" s="14" t="s">
        <v>267</v>
      </c>
      <c r="E20" s="3" t="s">
        <v>189</v>
      </c>
      <c r="F20" s="7"/>
      <c r="G20" s="1">
        <v>2600</v>
      </c>
    </row>
    <row r="21" spans="1:7" ht="21" x14ac:dyDescent="0.35">
      <c r="A21" s="3"/>
      <c r="B21" s="3">
        <v>1</v>
      </c>
      <c r="C21" s="3" t="s">
        <v>84</v>
      </c>
      <c r="D21" s="14" t="s">
        <v>170</v>
      </c>
      <c r="E21" s="3" t="s">
        <v>265</v>
      </c>
      <c r="F21" s="7"/>
      <c r="G21" s="1">
        <v>2275</v>
      </c>
    </row>
    <row r="22" spans="1:7" ht="21" x14ac:dyDescent="0.35">
      <c r="A22" s="3"/>
      <c r="B22" s="3">
        <v>2</v>
      </c>
      <c r="C22" s="3" t="s">
        <v>84</v>
      </c>
      <c r="D22" s="14" t="s">
        <v>85</v>
      </c>
      <c r="E22" s="3" t="s">
        <v>189</v>
      </c>
      <c r="F22" s="7"/>
      <c r="G22" s="1">
        <v>1950</v>
      </c>
    </row>
    <row r="23" spans="1:7" ht="21" x14ac:dyDescent="0.35">
      <c r="A23" s="3"/>
      <c r="B23" s="3">
        <v>1</v>
      </c>
      <c r="C23" s="3" t="s">
        <v>84</v>
      </c>
      <c r="D23" s="14" t="s">
        <v>170</v>
      </c>
      <c r="E23" s="3" t="s">
        <v>265</v>
      </c>
      <c r="F23" s="7"/>
      <c r="G23" s="1"/>
    </row>
    <row r="24" spans="1:7" ht="21" x14ac:dyDescent="0.35">
      <c r="A24" s="3"/>
      <c r="B24" s="3">
        <v>1</v>
      </c>
      <c r="C24" s="3" t="s">
        <v>84</v>
      </c>
      <c r="D24" s="14"/>
      <c r="E24" s="3" t="s">
        <v>266</v>
      </c>
      <c r="F24" s="7"/>
      <c r="G24" s="1"/>
    </row>
    <row r="25" spans="1:7" ht="21" x14ac:dyDescent="0.35">
      <c r="A25" s="3"/>
      <c r="B25" s="3"/>
      <c r="C25" s="3" t="s">
        <v>34</v>
      </c>
      <c r="D25" s="14" t="s">
        <v>268</v>
      </c>
      <c r="E25" s="3"/>
      <c r="F25" s="7"/>
      <c r="G25" s="1"/>
    </row>
    <row r="26" spans="1:7" ht="21" x14ac:dyDescent="0.35">
      <c r="A26" s="3"/>
      <c r="B26" s="3"/>
      <c r="C26" s="3" t="s">
        <v>64</v>
      </c>
      <c r="D26" s="9" t="s">
        <v>269</v>
      </c>
      <c r="E26" s="3"/>
      <c r="F26" s="7"/>
      <c r="G26" s="1"/>
    </row>
    <row r="27" spans="1:7" ht="21" x14ac:dyDescent="0.35">
      <c r="A27" s="1"/>
      <c r="B27" s="1"/>
      <c r="C27" s="1"/>
      <c r="D27" s="19"/>
      <c r="E27" s="1"/>
      <c r="F27" s="7"/>
      <c r="G27" s="2">
        <f>G6+G12+G20</f>
        <v>4850</v>
      </c>
    </row>
    <row r="28" spans="1:7" ht="21" x14ac:dyDescent="0.35">
      <c r="A28" s="1"/>
      <c r="B28" s="1"/>
      <c r="C28" s="1"/>
      <c r="D28" s="15"/>
      <c r="E28" s="1"/>
      <c r="F28" s="1"/>
      <c r="G28" s="12">
        <f>G6+G12+G21</f>
        <v>4525</v>
      </c>
    </row>
    <row r="29" spans="1:7" ht="21" x14ac:dyDescent="0.35">
      <c r="A29" s="1" t="s">
        <v>27</v>
      </c>
      <c r="B29" s="1"/>
      <c r="C29" s="1"/>
      <c r="D29" s="15"/>
      <c r="E29" s="1"/>
      <c r="F29" s="1"/>
      <c r="G29" s="2">
        <f>G6+G12+G22</f>
        <v>4200</v>
      </c>
    </row>
  </sheetData>
  <mergeCells count="2">
    <mergeCell ref="A1:G1"/>
    <mergeCell ref="F10:F14"/>
  </mergeCells>
  <printOptions gridLines="1"/>
  <pageMargins left="0.45" right="0.45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D1A0-E716-494B-BDCD-CE08FAC4074C}">
  <dimension ref="A1:G40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49.7109375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49" t="s">
        <v>144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>
        <v>1</v>
      </c>
      <c r="C4" s="3">
        <v>50</v>
      </c>
      <c r="D4" s="10"/>
      <c r="E4" s="3" t="s">
        <v>145</v>
      </c>
      <c r="F4" s="48" t="s">
        <v>21</v>
      </c>
      <c r="G4" s="1"/>
    </row>
    <row r="5" spans="1:7" ht="21" x14ac:dyDescent="0.35">
      <c r="A5" s="3"/>
      <c r="B5" s="3"/>
      <c r="C5" s="3"/>
      <c r="D5" s="10"/>
      <c r="E5" s="3" t="s">
        <v>146</v>
      </c>
      <c r="F5" s="48"/>
      <c r="G5" s="1">
        <v>500</v>
      </c>
    </row>
    <row r="6" spans="1:7" ht="21" x14ac:dyDescent="0.35">
      <c r="A6" s="3"/>
      <c r="B6" s="3">
        <v>1</v>
      </c>
      <c r="C6" s="3">
        <v>75</v>
      </c>
      <c r="D6" s="10"/>
      <c r="E6" s="3" t="s">
        <v>147</v>
      </c>
      <c r="F6" s="48"/>
      <c r="G6" s="1"/>
    </row>
    <row r="7" spans="1:7" ht="21" x14ac:dyDescent="0.35">
      <c r="A7" s="3"/>
      <c r="B7" s="3"/>
      <c r="C7" s="3"/>
      <c r="D7" s="10"/>
      <c r="E7" s="3" t="s">
        <v>148</v>
      </c>
      <c r="F7" s="48"/>
      <c r="G7" s="1"/>
    </row>
    <row r="8" spans="1:7" ht="21" x14ac:dyDescent="0.35">
      <c r="A8" s="3"/>
      <c r="B8" s="3"/>
      <c r="C8" s="3"/>
      <c r="D8" s="10"/>
      <c r="E8" s="3" t="s">
        <v>149</v>
      </c>
      <c r="F8" s="18"/>
      <c r="G8" s="1"/>
    </row>
    <row r="9" spans="1:7" ht="21" x14ac:dyDescent="0.35">
      <c r="A9" s="3"/>
      <c r="B9" s="3"/>
      <c r="C9" s="3" t="s">
        <v>34</v>
      </c>
      <c r="D9" s="14" t="s">
        <v>42</v>
      </c>
      <c r="E9" s="3"/>
      <c r="F9" s="7"/>
      <c r="G9" s="1"/>
    </row>
    <row r="10" spans="1:7" ht="21" x14ac:dyDescent="0.35">
      <c r="A10" s="1"/>
      <c r="B10" s="1"/>
      <c r="C10" s="1"/>
      <c r="D10" s="15"/>
      <c r="E10" s="1"/>
      <c r="F10" s="1"/>
      <c r="G10" s="1"/>
    </row>
    <row r="11" spans="1:7" ht="21" x14ac:dyDescent="0.35">
      <c r="A11" s="3" t="s">
        <v>19</v>
      </c>
      <c r="B11" s="3">
        <v>3</v>
      </c>
      <c r="C11" s="3">
        <v>75</v>
      </c>
      <c r="D11" s="14" t="s">
        <v>135</v>
      </c>
      <c r="E11" s="3" t="s">
        <v>150</v>
      </c>
      <c r="F11" s="50" t="s">
        <v>21</v>
      </c>
      <c r="G11" s="1"/>
    </row>
    <row r="12" spans="1:7" ht="21" x14ac:dyDescent="0.35">
      <c r="A12" s="3"/>
      <c r="B12" s="3"/>
      <c r="C12" s="3"/>
      <c r="D12" s="14"/>
      <c r="E12" s="3" t="s">
        <v>151</v>
      </c>
      <c r="F12" s="51"/>
      <c r="G12" s="1"/>
    </row>
    <row r="13" spans="1:7" ht="21" x14ac:dyDescent="0.35">
      <c r="A13" s="3"/>
      <c r="B13" s="3"/>
      <c r="C13" s="3"/>
      <c r="D13" s="14"/>
      <c r="E13" s="3" t="s">
        <v>152</v>
      </c>
      <c r="F13" s="51"/>
      <c r="G13" s="1">
        <v>1300</v>
      </c>
    </row>
    <row r="14" spans="1:7" ht="21" x14ac:dyDescent="0.35">
      <c r="A14" s="3"/>
      <c r="B14" s="3">
        <v>2</v>
      </c>
      <c r="C14" s="3">
        <v>50</v>
      </c>
      <c r="D14" s="14" t="s">
        <v>37</v>
      </c>
      <c r="E14" s="3" t="s">
        <v>153</v>
      </c>
      <c r="F14" s="51"/>
      <c r="G14" s="1"/>
    </row>
    <row r="15" spans="1:7" ht="21" x14ac:dyDescent="0.35">
      <c r="A15" s="3"/>
      <c r="B15" s="3"/>
      <c r="C15" s="3"/>
      <c r="D15" s="14"/>
      <c r="E15" s="3" t="s">
        <v>154</v>
      </c>
      <c r="F15" s="52"/>
      <c r="G15" s="1"/>
    </row>
    <row r="16" spans="1:7" ht="21" x14ac:dyDescent="0.35">
      <c r="A16" s="3"/>
      <c r="B16" s="3"/>
      <c r="C16" s="3" t="s">
        <v>34</v>
      </c>
      <c r="D16" s="14" t="s">
        <v>155</v>
      </c>
      <c r="E16" s="3"/>
      <c r="F16" s="7"/>
      <c r="G16" s="1"/>
    </row>
    <row r="17" spans="1:7" ht="21" x14ac:dyDescent="0.35">
      <c r="A17" s="1"/>
      <c r="B17" s="1"/>
      <c r="C17" s="1"/>
      <c r="D17" s="15"/>
      <c r="E17" s="1"/>
      <c r="F17" s="1"/>
      <c r="G17" s="1"/>
    </row>
    <row r="18" spans="1:7" ht="21" x14ac:dyDescent="0.35">
      <c r="A18" s="3" t="s">
        <v>19</v>
      </c>
      <c r="B18" s="3">
        <v>4</v>
      </c>
      <c r="C18" s="3">
        <v>50</v>
      </c>
      <c r="D18" s="9" t="s">
        <v>91</v>
      </c>
      <c r="E18" s="3" t="s">
        <v>156</v>
      </c>
      <c r="F18" s="48" t="s">
        <v>31</v>
      </c>
      <c r="G18" s="1"/>
    </row>
    <row r="19" spans="1:7" ht="21" x14ac:dyDescent="0.35">
      <c r="A19" s="3"/>
      <c r="B19" s="21"/>
      <c r="C19" s="21"/>
      <c r="D19" s="9" t="s">
        <v>37</v>
      </c>
      <c r="E19" s="3" t="s">
        <v>157</v>
      </c>
      <c r="F19" s="48"/>
      <c r="G19" s="1"/>
    </row>
    <row r="20" spans="1:7" ht="21" x14ac:dyDescent="0.35">
      <c r="A20" s="3"/>
      <c r="B20" s="3"/>
      <c r="C20" s="3"/>
      <c r="D20" s="9" t="s">
        <v>51</v>
      </c>
      <c r="E20" s="3" t="s">
        <v>158</v>
      </c>
      <c r="F20" s="48"/>
      <c r="G20" s="1"/>
    </row>
    <row r="21" spans="1:7" ht="21" x14ac:dyDescent="0.35">
      <c r="A21" s="3"/>
      <c r="B21" s="3"/>
      <c r="C21" s="3"/>
      <c r="D21" s="9" t="s">
        <v>53</v>
      </c>
      <c r="E21" s="3" t="s">
        <v>159</v>
      </c>
      <c r="F21" s="48"/>
      <c r="G21" s="1">
        <v>1000</v>
      </c>
    </row>
    <row r="22" spans="1:7" ht="21" x14ac:dyDescent="0.35">
      <c r="A22" s="3"/>
      <c r="B22" s="3">
        <v>4</v>
      </c>
      <c r="C22" s="3">
        <v>75</v>
      </c>
      <c r="D22" s="9" t="s">
        <v>103</v>
      </c>
      <c r="E22" s="3" t="s">
        <v>161</v>
      </c>
      <c r="F22" s="48"/>
      <c r="G22" s="1"/>
    </row>
    <row r="23" spans="1:7" ht="21" x14ac:dyDescent="0.35">
      <c r="A23" s="3"/>
      <c r="B23" s="3"/>
      <c r="C23" s="3"/>
      <c r="D23" s="9"/>
      <c r="E23" s="3" t="s">
        <v>160</v>
      </c>
      <c r="F23" s="48"/>
      <c r="G23" s="1"/>
    </row>
    <row r="24" spans="1:7" ht="21" x14ac:dyDescent="0.35">
      <c r="A24" s="3"/>
      <c r="B24" s="21"/>
      <c r="C24" s="21"/>
      <c r="D24" s="21"/>
      <c r="E24" s="3" t="s">
        <v>162</v>
      </c>
      <c r="F24" s="48"/>
      <c r="G24" s="1"/>
    </row>
    <row r="25" spans="1:7" ht="21" x14ac:dyDescent="0.35">
      <c r="A25" s="3"/>
      <c r="B25" s="21"/>
      <c r="C25" s="21"/>
      <c r="D25" s="21"/>
      <c r="E25" s="3" t="s">
        <v>163</v>
      </c>
      <c r="F25" s="48"/>
      <c r="G25" s="1"/>
    </row>
    <row r="26" spans="1:7" ht="21" x14ac:dyDescent="0.35">
      <c r="A26" s="3"/>
      <c r="B26" s="3"/>
      <c r="C26" s="3" t="s">
        <v>34</v>
      </c>
      <c r="D26" s="14" t="s">
        <v>171</v>
      </c>
      <c r="E26" s="3"/>
      <c r="F26" s="1"/>
      <c r="G26" s="1"/>
    </row>
    <row r="27" spans="1:7" ht="21" x14ac:dyDescent="0.35">
      <c r="A27" s="1"/>
      <c r="B27" s="1"/>
      <c r="C27" s="1"/>
      <c r="D27" s="15"/>
      <c r="E27" s="1"/>
      <c r="F27" s="1"/>
      <c r="G27" s="1"/>
    </row>
    <row r="28" spans="1:7" ht="21" x14ac:dyDescent="0.35">
      <c r="A28" s="3" t="s">
        <v>9</v>
      </c>
      <c r="B28" s="3">
        <v>2</v>
      </c>
      <c r="C28" s="3">
        <v>100</v>
      </c>
      <c r="D28" s="14" t="s">
        <v>62</v>
      </c>
      <c r="E28" s="3" t="s">
        <v>164</v>
      </c>
      <c r="F28" s="50" t="s">
        <v>10</v>
      </c>
      <c r="G28" s="1"/>
    </row>
    <row r="29" spans="1:7" ht="21" x14ac:dyDescent="0.35">
      <c r="A29" s="3"/>
      <c r="B29" s="3"/>
      <c r="C29" s="3"/>
      <c r="D29" s="14"/>
      <c r="E29" s="3" t="s">
        <v>165</v>
      </c>
      <c r="F29" s="51"/>
      <c r="G29" s="1"/>
    </row>
    <row r="30" spans="1:7" ht="21" x14ac:dyDescent="0.35">
      <c r="A30" s="3"/>
      <c r="B30" s="3">
        <v>4</v>
      </c>
      <c r="C30" s="3">
        <v>50</v>
      </c>
      <c r="D30" s="14" t="s">
        <v>37</v>
      </c>
      <c r="E30" s="3" t="s">
        <v>166</v>
      </c>
      <c r="F30" s="51"/>
      <c r="G30" s="1">
        <v>1200</v>
      </c>
    </row>
    <row r="31" spans="1:7" ht="21" x14ac:dyDescent="0.35">
      <c r="A31" s="3"/>
      <c r="B31" s="3"/>
      <c r="C31" s="3"/>
      <c r="D31" s="5"/>
      <c r="E31" s="3" t="s">
        <v>167</v>
      </c>
      <c r="F31" s="51"/>
      <c r="G31" s="1"/>
    </row>
    <row r="32" spans="1:7" ht="21" x14ac:dyDescent="0.35">
      <c r="A32" s="3"/>
      <c r="B32" s="3"/>
      <c r="C32" s="3"/>
      <c r="D32" s="14"/>
      <c r="E32" s="3" t="s">
        <v>168</v>
      </c>
      <c r="F32" s="51"/>
      <c r="G32" s="1"/>
    </row>
    <row r="33" spans="1:7" ht="21" x14ac:dyDescent="0.35">
      <c r="A33" s="3"/>
      <c r="B33" s="3"/>
      <c r="C33" s="3"/>
      <c r="D33" s="14"/>
      <c r="E33" s="3" t="s">
        <v>163</v>
      </c>
      <c r="F33" s="52"/>
      <c r="G33" s="1"/>
    </row>
    <row r="34" spans="1:7" ht="21" x14ac:dyDescent="0.35">
      <c r="A34" s="3"/>
      <c r="B34" s="3"/>
      <c r="C34" s="3" t="s">
        <v>34</v>
      </c>
      <c r="D34" s="14" t="s">
        <v>169</v>
      </c>
      <c r="E34" s="3"/>
      <c r="F34" s="17"/>
      <c r="G34" s="1"/>
    </row>
    <row r="35" spans="1:7" ht="21" x14ac:dyDescent="0.35">
      <c r="A35" s="22"/>
      <c r="B35" s="22"/>
      <c r="C35" s="22"/>
      <c r="D35" s="23"/>
      <c r="E35" s="22"/>
      <c r="F35" s="17"/>
      <c r="G35" s="1"/>
    </row>
    <row r="36" spans="1:7" ht="21" x14ac:dyDescent="0.35">
      <c r="A36" s="3" t="s">
        <v>12</v>
      </c>
      <c r="B36" s="3">
        <v>3</v>
      </c>
      <c r="C36" s="3">
        <v>50</v>
      </c>
      <c r="D36" s="14" t="s">
        <v>37</v>
      </c>
      <c r="E36" s="3" t="s">
        <v>78</v>
      </c>
      <c r="F36" s="17"/>
      <c r="G36" s="1">
        <v>150</v>
      </c>
    </row>
    <row r="37" spans="1:7" ht="21" x14ac:dyDescent="0.35">
      <c r="A37" s="3"/>
      <c r="B37" s="3"/>
      <c r="C37" s="3" t="s">
        <v>34</v>
      </c>
      <c r="D37" s="14" t="s">
        <v>170</v>
      </c>
      <c r="E37" s="3"/>
      <c r="F37" s="7"/>
      <c r="G37" s="1"/>
    </row>
    <row r="38" spans="1:7" ht="21" x14ac:dyDescent="0.35">
      <c r="A38" s="3"/>
      <c r="B38" s="3"/>
      <c r="C38" s="3" t="s">
        <v>64</v>
      </c>
      <c r="D38" s="9" t="s">
        <v>172</v>
      </c>
      <c r="E38" s="3"/>
      <c r="F38" s="16"/>
      <c r="G38" s="1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ht="21" x14ac:dyDescent="0.35">
      <c r="A40" s="1" t="s">
        <v>14</v>
      </c>
      <c r="B40" s="1"/>
      <c r="C40" s="1"/>
      <c r="D40" s="1"/>
      <c r="E40" s="1"/>
      <c r="F40" s="1"/>
      <c r="G40" s="2">
        <f>SUM(G5:G37)</f>
        <v>4150</v>
      </c>
    </row>
  </sheetData>
  <mergeCells count="5">
    <mergeCell ref="A1:G1"/>
    <mergeCell ref="F4:F7"/>
    <mergeCell ref="F18:F25"/>
    <mergeCell ref="F11:F15"/>
    <mergeCell ref="F28:F33"/>
  </mergeCells>
  <printOptions gridLines="1"/>
  <pageMargins left="0.45" right="0.45" top="0.75" bottom="0.75" header="0.3" footer="0.3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6431-4B9A-4289-97BC-7A357ADD2E3D}">
  <dimension ref="A1:G20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style="20" bestFit="1" customWidth="1"/>
    <col min="5" max="5" width="58.28515625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49" t="s">
        <v>276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5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1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2"/>
      <c r="B4" s="2"/>
      <c r="C4" s="2"/>
      <c r="D4" s="12"/>
      <c r="E4" s="2"/>
      <c r="F4" s="2"/>
      <c r="G4" s="2"/>
    </row>
    <row r="5" spans="1:7" ht="21" x14ac:dyDescent="0.35">
      <c r="A5" s="3" t="s">
        <v>7</v>
      </c>
      <c r="B5" s="3">
        <v>1</v>
      </c>
      <c r="C5" s="3">
        <v>300</v>
      </c>
      <c r="D5" s="10" t="s">
        <v>16</v>
      </c>
      <c r="E5" s="3" t="s">
        <v>270</v>
      </c>
      <c r="F5" s="7"/>
      <c r="G5" s="1"/>
    </row>
    <row r="6" spans="1:7" ht="21" x14ac:dyDescent="0.35">
      <c r="A6" s="3"/>
      <c r="B6" s="3">
        <v>4</v>
      </c>
      <c r="C6" s="3">
        <v>125</v>
      </c>
      <c r="D6" s="10" t="s">
        <v>16</v>
      </c>
      <c r="E6" s="3" t="s">
        <v>271</v>
      </c>
      <c r="F6" s="7"/>
      <c r="G6" s="1">
        <v>800</v>
      </c>
    </row>
    <row r="7" spans="1:7" ht="21" x14ac:dyDescent="0.35">
      <c r="A7" s="3"/>
      <c r="B7" s="3"/>
      <c r="C7" s="3"/>
      <c r="D7" s="10"/>
      <c r="E7" s="3" t="s">
        <v>272</v>
      </c>
      <c r="F7" s="7"/>
      <c r="G7" s="1"/>
    </row>
    <row r="8" spans="1:7" ht="21" x14ac:dyDescent="0.35">
      <c r="A8" s="3"/>
      <c r="B8" s="3"/>
      <c r="C8" s="3" t="s">
        <v>34</v>
      </c>
      <c r="D8" s="14" t="s">
        <v>35</v>
      </c>
      <c r="E8" s="3"/>
      <c r="F8" s="7"/>
      <c r="G8" s="8"/>
    </row>
    <row r="9" spans="1:7" ht="21" x14ac:dyDescent="0.35">
      <c r="A9" s="1"/>
      <c r="B9" s="1"/>
      <c r="C9" s="1"/>
      <c r="D9" s="15"/>
      <c r="E9" s="1"/>
      <c r="F9" s="1"/>
      <c r="G9" s="1"/>
    </row>
    <row r="10" spans="1:7" ht="21" x14ac:dyDescent="0.35">
      <c r="A10" s="3" t="s">
        <v>248</v>
      </c>
      <c r="B10" s="3">
        <v>1</v>
      </c>
      <c r="C10" s="3" t="s">
        <v>273</v>
      </c>
      <c r="D10" s="14" t="s">
        <v>142</v>
      </c>
      <c r="E10" s="3" t="s">
        <v>20</v>
      </c>
      <c r="F10" s="48" t="s">
        <v>98</v>
      </c>
      <c r="G10" s="1"/>
    </row>
    <row r="11" spans="1:7" ht="21" x14ac:dyDescent="0.35">
      <c r="A11" s="3"/>
      <c r="B11" s="3">
        <v>4</v>
      </c>
      <c r="C11" s="3" t="s">
        <v>249</v>
      </c>
      <c r="D11" s="14" t="s">
        <v>102</v>
      </c>
      <c r="E11" s="3" t="s">
        <v>20</v>
      </c>
      <c r="F11" s="48"/>
      <c r="G11" s="1">
        <v>4500</v>
      </c>
    </row>
    <row r="12" spans="1:7" ht="21" x14ac:dyDescent="0.35">
      <c r="A12" s="3"/>
      <c r="B12" s="3"/>
      <c r="C12" s="3"/>
      <c r="D12" s="14" t="s">
        <v>250</v>
      </c>
      <c r="E12" s="3"/>
      <c r="F12" s="48"/>
      <c r="G12" s="1">
        <v>3750</v>
      </c>
    </row>
    <row r="13" spans="1:7" ht="21" x14ac:dyDescent="0.35">
      <c r="A13" s="3"/>
      <c r="B13" s="3"/>
      <c r="C13" s="3"/>
      <c r="D13" s="14" t="s">
        <v>96</v>
      </c>
      <c r="E13" s="3"/>
      <c r="F13" s="48"/>
      <c r="G13" s="1">
        <v>3250</v>
      </c>
    </row>
    <row r="14" spans="1:7" ht="21" x14ac:dyDescent="0.35">
      <c r="A14" s="3"/>
      <c r="B14" s="3"/>
      <c r="C14" s="3"/>
      <c r="D14" s="14" t="s">
        <v>49</v>
      </c>
      <c r="E14" s="3"/>
      <c r="F14" s="48"/>
      <c r="G14" s="1"/>
    </row>
    <row r="15" spans="1:7" ht="21" x14ac:dyDescent="0.35">
      <c r="A15" s="3"/>
      <c r="B15" s="3"/>
      <c r="C15" s="3"/>
      <c r="D15" s="14" t="s">
        <v>274</v>
      </c>
      <c r="E15" s="3"/>
      <c r="F15" s="48"/>
      <c r="G15" s="1"/>
    </row>
    <row r="16" spans="1:7" ht="21" x14ac:dyDescent="0.35">
      <c r="A16" s="3"/>
      <c r="B16" s="3"/>
      <c r="C16" s="3" t="s">
        <v>34</v>
      </c>
      <c r="D16" s="14" t="s">
        <v>252</v>
      </c>
      <c r="E16" s="3"/>
      <c r="F16" s="7"/>
      <c r="G16" s="1"/>
    </row>
    <row r="17" spans="1:7" ht="21" x14ac:dyDescent="0.35">
      <c r="A17" s="3"/>
      <c r="B17" s="3"/>
      <c r="C17" s="3" t="s">
        <v>64</v>
      </c>
      <c r="D17" s="9" t="s">
        <v>65</v>
      </c>
      <c r="E17" s="3"/>
      <c r="F17" s="7"/>
      <c r="G17" s="1"/>
    </row>
    <row r="18" spans="1:7" ht="21" x14ac:dyDescent="0.35">
      <c r="A18" s="1"/>
      <c r="B18" s="1"/>
      <c r="C18" s="1"/>
      <c r="D18" s="19"/>
      <c r="E18" s="1"/>
      <c r="F18" s="7"/>
      <c r="G18" s="2">
        <f>G6+G11</f>
        <v>5300</v>
      </c>
    </row>
    <row r="19" spans="1:7" ht="21" x14ac:dyDescent="0.35">
      <c r="A19" s="1"/>
      <c r="B19" s="1"/>
      <c r="C19" s="1"/>
      <c r="D19" s="15"/>
      <c r="E19" s="1"/>
      <c r="F19" s="1"/>
      <c r="G19" s="12">
        <f>G6+G12</f>
        <v>4550</v>
      </c>
    </row>
    <row r="20" spans="1:7" ht="21" x14ac:dyDescent="0.35">
      <c r="A20" s="1" t="s">
        <v>27</v>
      </c>
      <c r="B20" s="1"/>
      <c r="C20" s="1"/>
      <c r="D20" s="15"/>
      <c r="E20" s="1"/>
      <c r="F20" s="1"/>
      <c r="G20" s="2">
        <f>G6+G13</f>
        <v>4050</v>
      </c>
    </row>
  </sheetData>
  <mergeCells count="2">
    <mergeCell ref="A1:G1"/>
    <mergeCell ref="F10:F15"/>
  </mergeCells>
  <printOptions gridLines="1"/>
  <pageMargins left="0.45" right="0.45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1226-9E7C-4148-ADBF-7C4EAEF90D11}">
  <dimension ref="A1:G33"/>
  <sheetViews>
    <sheetView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5.85546875" bestFit="1" customWidth="1"/>
    <col min="4" max="4" width="15.7109375" bestFit="1" customWidth="1"/>
    <col min="5" max="5" width="49.7109375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49" t="s">
        <v>173</v>
      </c>
      <c r="B1" s="49"/>
      <c r="C1" s="49"/>
      <c r="D1" s="49"/>
      <c r="E1" s="49"/>
      <c r="F1" s="49"/>
      <c r="G1" s="49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x14ac:dyDescent="0.35">
      <c r="A4" s="3" t="s">
        <v>7</v>
      </c>
      <c r="B4" s="3"/>
      <c r="C4" s="3">
        <v>200</v>
      </c>
      <c r="D4" s="10"/>
      <c r="E4" s="3" t="s">
        <v>174</v>
      </c>
      <c r="F4" s="50"/>
      <c r="G4" s="1"/>
    </row>
    <row r="5" spans="1:7" ht="21" x14ac:dyDescent="0.35">
      <c r="A5" s="3"/>
      <c r="B5" s="3"/>
      <c r="C5" s="3">
        <v>175</v>
      </c>
      <c r="D5" s="10"/>
      <c r="E5" s="3" t="s">
        <v>175</v>
      </c>
      <c r="F5" s="51"/>
      <c r="G5" s="1">
        <v>750</v>
      </c>
    </row>
    <row r="6" spans="1:7" ht="21" x14ac:dyDescent="0.35">
      <c r="A6" s="3"/>
      <c r="B6" s="3"/>
      <c r="C6" s="3">
        <v>150</v>
      </c>
      <c r="D6" s="10"/>
      <c r="E6" s="3" t="s">
        <v>176</v>
      </c>
      <c r="F6" s="51"/>
      <c r="G6" s="1"/>
    </row>
    <row r="7" spans="1:7" ht="21" x14ac:dyDescent="0.35">
      <c r="A7" s="3"/>
      <c r="B7" s="3"/>
      <c r="C7" s="3">
        <v>125</v>
      </c>
      <c r="D7" s="10"/>
      <c r="E7" s="3" t="s">
        <v>177</v>
      </c>
      <c r="F7" s="51"/>
      <c r="G7" s="1"/>
    </row>
    <row r="8" spans="1:7" ht="21" x14ac:dyDescent="0.35">
      <c r="A8" s="3"/>
      <c r="B8" s="3"/>
      <c r="C8" s="3">
        <v>100</v>
      </c>
      <c r="D8" s="10"/>
      <c r="E8" s="3" t="s">
        <v>178</v>
      </c>
      <c r="F8" s="52"/>
      <c r="G8" s="1"/>
    </row>
    <row r="9" spans="1:7" ht="21" x14ac:dyDescent="0.35">
      <c r="A9" s="3"/>
      <c r="B9" s="3"/>
      <c r="C9" s="3" t="s">
        <v>34</v>
      </c>
      <c r="D9" s="14" t="s">
        <v>179</v>
      </c>
      <c r="E9" s="3"/>
      <c r="F9" s="7"/>
      <c r="G9" s="1"/>
    </row>
    <row r="10" spans="1:7" ht="21" x14ac:dyDescent="0.35">
      <c r="A10" s="1"/>
      <c r="B10" s="1"/>
      <c r="C10" s="1"/>
      <c r="D10" s="15"/>
      <c r="E10" s="1"/>
      <c r="F10" s="1"/>
      <c r="G10" s="1"/>
    </row>
    <row r="11" spans="1:7" ht="21" x14ac:dyDescent="0.35">
      <c r="A11" s="3" t="s">
        <v>181</v>
      </c>
      <c r="B11" s="3"/>
      <c r="C11" s="3">
        <v>50</v>
      </c>
      <c r="D11" s="14" t="s">
        <v>180</v>
      </c>
      <c r="E11" s="3" t="s">
        <v>182</v>
      </c>
      <c r="F11" s="50" t="s">
        <v>98</v>
      </c>
      <c r="G11" s="1">
        <v>500</v>
      </c>
    </row>
    <row r="12" spans="1:7" ht="21" x14ac:dyDescent="0.35">
      <c r="A12" s="3"/>
      <c r="B12" s="3"/>
      <c r="C12" s="3">
        <v>50</v>
      </c>
      <c r="D12" s="14" t="s">
        <v>37</v>
      </c>
      <c r="E12" s="3" t="s">
        <v>183</v>
      </c>
      <c r="F12" s="51"/>
      <c r="G12" s="1"/>
    </row>
    <row r="13" spans="1:7" ht="21" x14ac:dyDescent="0.35">
      <c r="A13" s="3"/>
      <c r="B13" s="3"/>
      <c r="C13" s="3" t="s">
        <v>34</v>
      </c>
      <c r="D13" s="14" t="s">
        <v>184</v>
      </c>
      <c r="E13" s="3"/>
      <c r="F13" s="7"/>
      <c r="G13" s="1"/>
    </row>
    <row r="14" spans="1:7" ht="21" x14ac:dyDescent="0.35">
      <c r="A14" s="1"/>
      <c r="B14" s="1"/>
      <c r="C14" s="1"/>
      <c r="D14" s="15"/>
      <c r="E14" s="1"/>
      <c r="F14" s="1"/>
      <c r="G14" s="1"/>
    </row>
    <row r="15" spans="1:7" ht="21" x14ac:dyDescent="0.35">
      <c r="A15" s="3" t="s">
        <v>19</v>
      </c>
      <c r="B15" s="3">
        <v>3</v>
      </c>
      <c r="C15" s="3">
        <v>100</v>
      </c>
      <c r="D15" s="9" t="s">
        <v>62</v>
      </c>
      <c r="E15" s="3" t="s">
        <v>189</v>
      </c>
      <c r="F15" s="50" t="s">
        <v>31</v>
      </c>
      <c r="G15" s="1"/>
    </row>
    <row r="16" spans="1:7" ht="21" x14ac:dyDescent="0.35">
      <c r="A16" s="3"/>
      <c r="B16" s="3">
        <v>2</v>
      </c>
      <c r="C16" s="3">
        <v>125</v>
      </c>
      <c r="D16" s="9" t="s">
        <v>102</v>
      </c>
      <c r="E16" s="3" t="s">
        <v>185</v>
      </c>
      <c r="F16" s="51"/>
      <c r="G16" s="1">
        <v>1250</v>
      </c>
    </row>
    <row r="17" spans="1:7" ht="21" x14ac:dyDescent="0.35">
      <c r="A17" s="3"/>
      <c r="B17" s="3">
        <v>1</v>
      </c>
      <c r="C17" s="3">
        <v>150</v>
      </c>
      <c r="D17" s="9" t="s">
        <v>101</v>
      </c>
      <c r="E17" s="3" t="s">
        <v>186</v>
      </c>
      <c r="F17" s="52"/>
      <c r="G17" s="1"/>
    </row>
    <row r="18" spans="1:7" ht="21" x14ac:dyDescent="0.35">
      <c r="A18" s="3"/>
      <c r="B18" s="3"/>
      <c r="C18" s="3" t="s">
        <v>34</v>
      </c>
      <c r="D18" s="14" t="s">
        <v>187</v>
      </c>
      <c r="E18" s="3"/>
      <c r="F18" s="1"/>
      <c r="G18" s="1"/>
    </row>
    <row r="19" spans="1:7" ht="21" x14ac:dyDescent="0.35">
      <c r="A19" s="1"/>
      <c r="B19" s="1"/>
      <c r="C19" s="1"/>
      <c r="D19" s="15"/>
      <c r="E19" s="1"/>
      <c r="F19" s="1"/>
      <c r="G19" s="1"/>
    </row>
    <row r="20" spans="1:7" ht="21" x14ac:dyDescent="0.35">
      <c r="A20" s="3" t="s">
        <v>9</v>
      </c>
      <c r="B20" s="3">
        <v>11</v>
      </c>
      <c r="C20" s="3" t="s">
        <v>188</v>
      </c>
      <c r="D20" s="14" t="s">
        <v>101</v>
      </c>
      <c r="E20" s="3" t="s">
        <v>190</v>
      </c>
      <c r="F20" s="50"/>
      <c r="G20" s="1"/>
    </row>
    <row r="21" spans="1:7" ht="21" x14ac:dyDescent="0.35">
      <c r="A21" s="3"/>
      <c r="B21" s="3"/>
      <c r="C21" s="3"/>
      <c r="D21" s="14" t="s">
        <v>192</v>
      </c>
      <c r="E21" s="3" t="s">
        <v>191</v>
      </c>
      <c r="F21" s="51"/>
      <c r="G21" s="1">
        <v>1650</v>
      </c>
    </row>
    <row r="22" spans="1:7" ht="21" x14ac:dyDescent="0.35">
      <c r="A22" s="3"/>
      <c r="B22" s="3"/>
      <c r="C22" s="3"/>
      <c r="D22" s="14" t="s">
        <v>193</v>
      </c>
      <c r="E22" s="3" t="s">
        <v>194</v>
      </c>
      <c r="F22" s="51"/>
      <c r="G22" s="1"/>
    </row>
    <row r="23" spans="1:7" ht="21" x14ac:dyDescent="0.35">
      <c r="A23" s="3"/>
      <c r="B23" s="3"/>
      <c r="C23" s="3"/>
      <c r="D23" s="14" t="s">
        <v>192</v>
      </c>
      <c r="E23" s="3" t="s">
        <v>195</v>
      </c>
      <c r="F23" s="51"/>
      <c r="G23" s="1"/>
    </row>
    <row r="24" spans="1:7" ht="21" x14ac:dyDescent="0.35">
      <c r="A24" s="3"/>
      <c r="B24" s="3"/>
      <c r="C24" s="3"/>
      <c r="D24" s="14" t="s">
        <v>196</v>
      </c>
      <c r="E24" s="3" t="s">
        <v>197</v>
      </c>
      <c r="F24" s="52"/>
      <c r="G24" s="1"/>
    </row>
    <row r="25" spans="1:7" ht="21" x14ac:dyDescent="0.35">
      <c r="A25" s="3"/>
      <c r="B25" s="3"/>
      <c r="C25" s="3" t="s">
        <v>34</v>
      </c>
      <c r="D25" s="14" t="s">
        <v>201</v>
      </c>
      <c r="E25" s="3"/>
      <c r="F25" s="7"/>
      <c r="G25" s="1"/>
    </row>
    <row r="26" spans="1:7" ht="21" x14ac:dyDescent="0.35">
      <c r="A26" s="22"/>
      <c r="B26" s="22"/>
      <c r="C26" s="22"/>
      <c r="D26" s="23"/>
      <c r="E26" s="22"/>
      <c r="F26" s="7"/>
      <c r="G26" s="1"/>
    </row>
    <row r="27" spans="1:7" ht="21" x14ac:dyDescent="0.35">
      <c r="A27" s="3" t="s">
        <v>12</v>
      </c>
      <c r="B27" s="3"/>
      <c r="C27" s="3">
        <v>50</v>
      </c>
      <c r="D27" s="14" t="s">
        <v>37</v>
      </c>
      <c r="E27" s="3" t="s">
        <v>198</v>
      </c>
      <c r="F27" s="50" t="s">
        <v>10</v>
      </c>
      <c r="G27" s="1"/>
    </row>
    <row r="28" spans="1:7" ht="21" x14ac:dyDescent="0.35">
      <c r="A28" s="3"/>
      <c r="B28" s="3"/>
      <c r="C28" s="3"/>
      <c r="D28" s="14"/>
      <c r="E28" s="3" t="s">
        <v>199</v>
      </c>
      <c r="F28" s="51"/>
      <c r="G28" s="1">
        <v>450</v>
      </c>
    </row>
    <row r="29" spans="1:7" ht="21" x14ac:dyDescent="0.35">
      <c r="A29" s="3"/>
      <c r="B29" s="3"/>
      <c r="C29" s="3"/>
      <c r="D29" s="14"/>
      <c r="E29" s="3" t="s">
        <v>200</v>
      </c>
      <c r="F29" s="52"/>
      <c r="G29" s="1"/>
    </row>
    <row r="30" spans="1:7" ht="21" x14ac:dyDescent="0.35">
      <c r="A30" s="3"/>
      <c r="B30" s="3"/>
      <c r="C30" s="3" t="s">
        <v>34</v>
      </c>
      <c r="D30" s="14" t="s">
        <v>110</v>
      </c>
      <c r="E30" s="3"/>
      <c r="F30" s="7"/>
      <c r="G30" s="1"/>
    </row>
    <row r="31" spans="1:7" ht="21" x14ac:dyDescent="0.35">
      <c r="A31" s="3"/>
      <c r="B31" s="3"/>
      <c r="C31" s="3" t="s">
        <v>64</v>
      </c>
      <c r="D31" s="9" t="s">
        <v>202</v>
      </c>
      <c r="E31" s="3"/>
      <c r="F31" s="13"/>
      <c r="G31" s="1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ht="21" x14ac:dyDescent="0.35">
      <c r="A33" s="1" t="s">
        <v>14</v>
      </c>
      <c r="B33" s="1"/>
      <c r="C33" s="1"/>
      <c r="D33" s="1"/>
      <c r="E33" s="1"/>
      <c r="F33" s="1"/>
      <c r="G33" s="2">
        <f>SUM(G6:G30)</f>
        <v>3850</v>
      </c>
    </row>
  </sheetData>
  <mergeCells count="6">
    <mergeCell ref="F27:F29"/>
    <mergeCell ref="A1:G1"/>
    <mergeCell ref="F4:F8"/>
    <mergeCell ref="F15:F17"/>
    <mergeCell ref="F11:F12"/>
    <mergeCell ref="F20:F24"/>
  </mergeCells>
  <printOptions gridLines="1"/>
  <pageMargins left="0.45" right="0.45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20220103</vt:lpstr>
      <vt:lpstr>20220104</vt:lpstr>
      <vt:lpstr>20220105</vt:lpstr>
      <vt:lpstr>20220106</vt:lpstr>
      <vt:lpstr>20220107</vt:lpstr>
      <vt:lpstr>20220108</vt:lpstr>
      <vt:lpstr>20220110</vt:lpstr>
      <vt:lpstr>20220111</vt:lpstr>
      <vt:lpstr>20220112</vt:lpstr>
      <vt:lpstr>20220113</vt:lpstr>
      <vt:lpstr>20220114</vt:lpstr>
      <vt:lpstr>20220115</vt:lpstr>
      <vt:lpstr>20220117</vt:lpstr>
      <vt:lpstr>20220118</vt:lpstr>
      <vt:lpstr>20220119</vt:lpstr>
      <vt:lpstr>20220120</vt:lpstr>
      <vt:lpstr>20220121</vt:lpstr>
      <vt:lpstr>20220122</vt:lpstr>
      <vt:lpstr>20220124</vt:lpstr>
      <vt:lpstr>20220125</vt:lpstr>
      <vt:lpstr>20220126</vt:lpstr>
      <vt:lpstr>20220127</vt:lpstr>
      <vt:lpstr>20220128</vt:lpstr>
      <vt:lpstr>20220129</vt:lpstr>
      <vt:lpstr>20220131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cp:lastPrinted>2022-02-08T00:56:24Z</cp:lastPrinted>
  <dcterms:created xsi:type="dcterms:W3CDTF">2022-01-12T20:52:34Z</dcterms:created>
  <dcterms:modified xsi:type="dcterms:W3CDTF">2022-02-08T00:57:15Z</dcterms:modified>
</cp:coreProperties>
</file>